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lineby/Documents/bov-git/Elliott-920M-Project/"/>
    </mc:Choice>
  </mc:AlternateContent>
  <xr:revisionPtr revIDLastSave="0" documentId="13_ncr:1_{C6ADEED6-52ED-5649-9FDB-8870807A372A}" xr6:coauthVersionLast="47" xr6:coauthVersionMax="47" xr10:uidLastSave="{00000000-0000-0000-0000-000000000000}"/>
  <bookViews>
    <workbookView xWindow="80" yWindow="500" windowWidth="24660" windowHeight="16440" xr2:uid="{D1D284AE-C7E4-F649-9102-CA18D767FB70}"/>
  </bookViews>
  <sheets>
    <sheet name="Visual Map" sheetId="6" r:id="rId1"/>
    <sheet name="Inventory" sheetId="4" r:id="rId2"/>
    <sheet name="Counts By Colour" sheetId="5" r:id="rId3"/>
    <sheet name="Counts By Part" sheetId="7" r:id="rId4"/>
    <sheet name="Known Parts" sheetId="3" r:id="rId5"/>
  </sheets>
  <definedNames>
    <definedName name="_xlnm._FilterDatabase" localSheetId="1" hidden="1">Inventory!$A$1:$M$449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5" l="1"/>
  <c r="C46" i="5"/>
  <c r="C47" i="5"/>
  <c r="C48" i="5"/>
  <c r="C49" i="5"/>
  <c r="C50" i="5"/>
  <c r="C51" i="5"/>
  <c r="C52" i="5"/>
  <c r="C53" i="5"/>
  <c r="C54" i="5"/>
  <c r="C55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4" i="5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4" i="7"/>
  <c r="D56" i="6"/>
  <c r="E56" i="6"/>
  <c r="D57" i="6"/>
  <c r="E57" i="6"/>
  <c r="D58" i="6"/>
  <c r="E58" i="6"/>
  <c r="D59" i="6"/>
  <c r="E59" i="6"/>
  <c r="F56" i="6"/>
  <c r="G56" i="6"/>
  <c r="F57" i="6"/>
  <c r="G57" i="6"/>
  <c r="F58" i="6"/>
  <c r="G58" i="6"/>
  <c r="F59" i="6"/>
  <c r="G59" i="6"/>
  <c r="H56" i="6"/>
  <c r="I56" i="6"/>
  <c r="H57" i="6"/>
  <c r="I57" i="6"/>
  <c r="H58" i="6"/>
  <c r="I58" i="6"/>
  <c r="H59" i="6"/>
  <c r="I59" i="6"/>
  <c r="J56" i="6"/>
  <c r="K56" i="6"/>
  <c r="J57" i="6"/>
  <c r="K57" i="6"/>
  <c r="J58" i="6"/>
  <c r="K58" i="6"/>
  <c r="J59" i="6"/>
  <c r="K59" i="6"/>
  <c r="J60" i="6"/>
  <c r="L56" i="6"/>
  <c r="M56" i="6"/>
  <c r="L57" i="6"/>
  <c r="M57" i="6"/>
  <c r="L58" i="6"/>
  <c r="M58" i="6"/>
  <c r="L59" i="6"/>
  <c r="M59" i="6"/>
  <c r="L55" i="6"/>
  <c r="J55" i="6"/>
  <c r="H55" i="6"/>
  <c r="F55" i="6"/>
  <c r="D55" i="6"/>
  <c r="B55" i="6"/>
  <c r="B4" i="6"/>
  <c r="D4" i="6"/>
  <c r="F4" i="6"/>
  <c r="H4" i="6"/>
  <c r="J4" i="6"/>
  <c r="L4" i="6"/>
  <c r="C5" i="6"/>
  <c r="B6" i="6"/>
  <c r="C6" i="6"/>
  <c r="B7" i="6"/>
  <c r="C7" i="6"/>
  <c r="B8" i="6"/>
  <c r="C8" i="6"/>
  <c r="B9" i="6"/>
  <c r="C9" i="6"/>
  <c r="B10" i="6"/>
  <c r="C10" i="6"/>
  <c r="D5" i="6"/>
  <c r="E5" i="6"/>
  <c r="D6" i="6"/>
  <c r="E6" i="6"/>
  <c r="D7" i="6"/>
  <c r="E7" i="6"/>
  <c r="D8" i="6"/>
  <c r="E8" i="6"/>
  <c r="D9" i="6"/>
  <c r="E9" i="6"/>
  <c r="D10" i="6"/>
  <c r="E10" i="6"/>
  <c r="F5" i="6"/>
  <c r="G5" i="6"/>
  <c r="F6" i="6"/>
  <c r="G6" i="6"/>
  <c r="F7" i="6"/>
  <c r="G7" i="6"/>
  <c r="F8" i="6"/>
  <c r="G8" i="6"/>
  <c r="F9" i="6"/>
  <c r="G9" i="6"/>
  <c r="F10" i="6"/>
  <c r="G10" i="6"/>
  <c r="H5" i="6"/>
  <c r="I5" i="6"/>
  <c r="H6" i="6"/>
  <c r="I6" i="6"/>
  <c r="H7" i="6"/>
  <c r="I7" i="6"/>
  <c r="H8" i="6"/>
  <c r="I8" i="6"/>
  <c r="H9" i="6"/>
  <c r="I9" i="6"/>
  <c r="H10" i="6"/>
  <c r="I10" i="6"/>
  <c r="K5" i="6"/>
  <c r="J6" i="6"/>
  <c r="K6" i="6"/>
  <c r="J7" i="6"/>
  <c r="K7" i="6"/>
  <c r="J8" i="6"/>
  <c r="K8" i="6"/>
  <c r="J9" i="6"/>
  <c r="K9" i="6"/>
  <c r="J10" i="6"/>
  <c r="K10" i="6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B5" i="6" s="1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451" i="4"/>
  <c r="C452" i="4"/>
  <c r="L7" i="6" s="1"/>
  <c r="C453" i="4"/>
  <c r="C454" i="4"/>
  <c r="L9" i="6" s="1"/>
  <c r="C455" i="4"/>
  <c r="L10" i="6" s="1"/>
  <c r="C456" i="4"/>
  <c r="J5" i="6" s="1"/>
  <c r="C457" i="4"/>
  <c r="C458" i="4"/>
  <c r="C459" i="4"/>
  <c r="C460" i="4"/>
  <c r="C461" i="4"/>
  <c r="C462" i="4"/>
  <c r="C463" i="4"/>
  <c r="C464" i="4"/>
  <c r="C465" i="4"/>
  <c r="C450" i="4"/>
  <c r="M5" i="6"/>
  <c r="M6" i="6"/>
  <c r="M7" i="6"/>
  <c r="M8" i="6"/>
  <c r="M9" i="6"/>
  <c r="M10" i="6"/>
  <c r="L5" i="6"/>
  <c r="L6" i="6"/>
  <c r="L8" i="6"/>
  <c r="C324" i="4"/>
  <c r="Y47" i="6" s="1"/>
  <c r="I9" i="4"/>
  <c r="P12" i="6" s="1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I263" i="4"/>
  <c r="X42" i="6" s="1"/>
  <c r="I449" i="4"/>
  <c r="AD60" i="6" s="1"/>
  <c r="I448" i="4"/>
  <c r="AD59" i="6" s="1"/>
  <c r="I447" i="4"/>
  <c r="AD58" i="6" s="1"/>
  <c r="I446" i="4"/>
  <c r="AD57" i="6" s="1"/>
  <c r="I445" i="4"/>
  <c r="AD56" i="6" s="1"/>
  <c r="I444" i="4"/>
  <c r="AD55" i="6" s="1"/>
  <c r="I443" i="4"/>
  <c r="AD54" i="6" s="1"/>
  <c r="I442" i="4"/>
  <c r="AD53" i="6" s="1"/>
  <c r="I441" i="4"/>
  <c r="AD52" i="6" s="1"/>
  <c r="I440" i="4"/>
  <c r="AD51" i="6" s="1"/>
  <c r="I439" i="4"/>
  <c r="AD50" i="6" s="1"/>
  <c r="I438" i="4"/>
  <c r="AD49" i="6" s="1"/>
  <c r="I437" i="4"/>
  <c r="AD48" i="6" s="1"/>
  <c r="I436" i="4"/>
  <c r="AD47" i="6" s="1"/>
  <c r="I435" i="4"/>
  <c r="AD46" i="6" s="1"/>
  <c r="I434" i="4"/>
  <c r="AD45" i="6" s="1"/>
  <c r="I433" i="4"/>
  <c r="AD44" i="6" s="1"/>
  <c r="I432" i="4"/>
  <c r="AD43" i="6" s="1"/>
  <c r="I431" i="4"/>
  <c r="AD42" i="6" s="1"/>
  <c r="I430" i="4"/>
  <c r="AD41" i="6" s="1"/>
  <c r="I429" i="4"/>
  <c r="AD40" i="6" s="1"/>
  <c r="I428" i="4"/>
  <c r="AD39" i="6" s="1"/>
  <c r="I427" i="4"/>
  <c r="AD38" i="6" s="1"/>
  <c r="I426" i="4"/>
  <c r="AD37" i="6" s="1"/>
  <c r="I425" i="4"/>
  <c r="AD36" i="6" s="1"/>
  <c r="I424" i="4"/>
  <c r="AD35" i="6" s="1"/>
  <c r="I423" i="4"/>
  <c r="AD34" i="6" s="1"/>
  <c r="I422" i="4"/>
  <c r="AD33" i="6" s="1"/>
  <c r="I421" i="4"/>
  <c r="AD32" i="6" s="1"/>
  <c r="I420" i="4"/>
  <c r="AD31" i="6" s="1"/>
  <c r="I419" i="4"/>
  <c r="AD30" i="6" s="1"/>
  <c r="I418" i="4"/>
  <c r="AD29" i="6" s="1"/>
  <c r="I417" i="4"/>
  <c r="AD28" i="6" s="1"/>
  <c r="I416" i="4"/>
  <c r="AD27" i="6" s="1"/>
  <c r="I415" i="4"/>
  <c r="AD26" i="6" s="1"/>
  <c r="I414" i="4"/>
  <c r="AD25" i="6" s="1"/>
  <c r="I413" i="4"/>
  <c r="AD24" i="6" s="1"/>
  <c r="I412" i="4"/>
  <c r="AD23" i="6" s="1"/>
  <c r="I411" i="4"/>
  <c r="AD22" i="6" s="1"/>
  <c r="I410" i="4"/>
  <c r="AD21" i="6" s="1"/>
  <c r="I409" i="4"/>
  <c r="AD20" i="6" s="1"/>
  <c r="I408" i="4"/>
  <c r="AD19" i="6" s="1"/>
  <c r="I407" i="4"/>
  <c r="AD18" i="6" s="1"/>
  <c r="I406" i="4"/>
  <c r="AD17" i="6" s="1"/>
  <c r="I405" i="4"/>
  <c r="AD16" i="6" s="1"/>
  <c r="I404" i="4"/>
  <c r="AD15" i="6" s="1"/>
  <c r="I403" i="4"/>
  <c r="AD14" i="6" s="1"/>
  <c r="I402" i="4"/>
  <c r="AD13" i="6" s="1"/>
  <c r="I401" i="4"/>
  <c r="AD12" i="6" s="1"/>
  <c r="I400" i="4"/>
  <c r="AD11" i="6" s="1"/>
  <c r="I399" i="4"/>
  <c r="AD10" i="6" s="1"/>
  <c r="I398" i="4"/>
  <c r="AD9" i="6" s="1"/>
  <c r="I397" i="4"/>
  <c r="AD8" i="6" s="1"/>
  <c r="I396" i="4"/>
  <c r="AD7" i="6" s="1"/>
  <c r="I395" i="4"/>
  <c r="AD6" i="6" s="1"/>
  <c r="I394" i="4"/>
  <c r="AD5" i="6" s="1"/>
  <c r="I393" i="4"/>
  <c r="AB60" i="6" s="1"/>
  <c r="I392" i="4"/>
  <c r="AB59" i="6" s="1"/>
  <c r="I391" i="4"/>
  <c r="AB58" i="6" s="1"/>
  <c r="I390" i="4"/>
  <c r="AB57" i="6" s="1"/>
  <c r="I389" i="4"/>
  <c r="AB56" i="6" s="1"/>
  <c r="I388" i="4"/>
  <c r="AB55" i="6" s="1"/>
  <c r="I387" i="4"/>
  <c r="AB54" i="6" s="1"/>
  <c r="I386" i="4"/>
  <c r="AB53" i="6" s="1"/>
  <c r="I385" i="4"/>
  <c r="AB52" i="6" s="1"/>
  <c r="AB51" i="6"/>
  <c r="AB50" i="6"/>
  <c r="AB49" i="6"/>
  <c r="I381" i="4"/>
  <c r="AB48" i="6" s="1"/>
  <c r="I380" i="4"/>
  <c r="AB47" i="6" s="1"/>
  <c r="I379" i="4"/>
  <c r="AB46" i="6" s="1"/>
  <c r="I378" i="4"/>
  <c r="AB45" i="6" s="1"/>
  <c r="I377" i="4"/>
  <c r="AB44" i="6" s="1"/>
  <c r="I376" i="4"/>
  <c r="AB43" i="6" s="1"/>
  <c r="I375" i="4"/>
  <c r="AB42" i="6" s="1"/>
  <c r="I374" i="4"/>
  <c r="AB41" i="6" s="1"/>
  <c r="I373" i="4"/>
  <c r="AB40" i="6" s="1"/>
  <c r="I372" i="4"/>
  <c r="AB39" i="6" s="1"/>
  <c r="I371" i="4"/>
  <c r="AB38" i="6" s="1"/>
  <c r="I370" i="4"/>
  <c r="AB37" i="6" s="1"/>
  <c r="I369" i="4"/>
  <c r="AB36" i="6" s="1"/>
  <c r="I368" i="4"/>
  <c r="AB35" i="6" s="1"/>
  <c r="I367" i="4"/>
  <c r="AB34" i="6" s="1"/>
  <c r="I366" i="4"/>
  <c r="AB33" i="6" s="1"/>
  <c r="I365" i="4"/>
  <c r="AB32" i="6" s="1"/>
  <c r="I364" i="4"/>
  <c r="AB31" i="6" s="1"/>
  <c r="I363" i="4"/>
  <c r="AB30" i="6" s="1"/>
  <c r="I362" i="4"/>
  <c r="AB29" i="6" s="1"/>
  <c r="I361" i="4"/>
  <c r="AB28" i="6" s="1"/>
  <c r="I360" i="4"/>
  <c r="AB27" i="6" s="1"/>
  <c r="I359" i="4"/>
  <c r="AB26" i="6" s="1"/>
  <c r="I358" i="4"/>
  <c r="AB25" i="6" s="1"/>
  <c r="I357" i="4"/>
  <c r="AB24" i="6" s="1"/>
  <c r="I356" i="4"/>
  <c r="AB23" i="6" s="1"/>
  <c r="I355" i="4"/>
  <c r="AB22" i="6" s="1"/>
  <c r="I354" i="4"/>
  <c r="AB21" i="6" s="1"/>
  <c r="I353" i="4"/>
  <c r="AB20" i="6" s="1"/>
  <c r="I352" i="4"/>
  <c r="AB19" i="6" s="1"/>
  <c r="I351" i="4"/>
  <c r="AB18" i="6" s="1"/>
  <c r="I350" i="4"/>
  <c r="AB17" i="6" s="1"/>
  <c r="I349" i="4"/>
  <c r="AB16" i="6" s="1"/>
  <c r="I348" i="4"/>
  <c r="AB15" i="6" s="1"/>
  <c r="I347" i="4"/>
  <c r="AB14" i="6" s="1"/>
  <c r="I346" i="4"/>
  <c r="AB13" i="6" s="1"/>
  <c r="I345" i="4"/>
  <c r="AB12" i="6" s="1"/>
  <c r="I344" i="4"/>
  <c r="AB11" i="6" s="1"/>
  <c r="I343" i="4"/>
  <c r="AB10" i="6" s="1"/>
  <c r="I342" i="4"/>
  <c r="AB9" i="6" s="1"/>
  <c r="I341" i="4"/>
  <c r="AB8" i="6" s="1"/>
  <c r="I340" i="4"/>
  <c r="AB7" i="6" s="1"/>
  <c r="I339" i="4"/>
  <c r="AB6" i="6" s="1"/>
  <c r="I338" i="4"/>
  <c r="AB5" i="6" s="1"/>
  <c r="I337" i="4"/>
  <c r="Z60" i="6" s="1"/>
  <c r="I336" i="4"/>
  <c r="Z59" i="6" s="1"/>
  <c r="I335" i="4"/>
  <c r="Z58" i="6" s="1"/>
  <c r="I334" i="4"/>
  <c r="Z57" i="6" s="1"/>
  <c r="I333" i="4"/>
  <c r="Z56" i="6" s="1"/>
  <c r="I332" i="4"/>
  <c r="Z55" i="6" s="1"/>
  <c r="I331" i="4"/>
  <c r="Z54" i="6" s="1"/>
  <c r="I330" i="4"/>
  <c r="Z53" i="6" s="1"/>
  <c r="I329" i="4"/>
  <c r="Z52" i="6" s="1"/>
  <c r="I328" i="4"/>
  <c r="Z51" i="6" s="1"/>
  <c r="I327" i="4"/>
  <c r="Z50" i="6" s="1"/>
  <c r="I326" i="4"/>
  <c r="Z49" i="6" s="1"/>
  <c r="I325" i="4"/>
  <c r="Z48" i="6" s="1"/>
  <c r="I324" i="4"/>
  <c r="Z47" i="6" s="1"/>
  <c r="I323" i="4"/>
  <c r="Z46" i="6" s="1"/>
  <c r="I322" i="4"/>
  <c r="Z45" i="6" s="1"/>
  <c r="I321" i="4"/>
  <c r="Z44" i="6" s="1"/>
  <c r="I320" i="4"/>
  <c r="Z43" i="6" s="1"/>
  <c r="I319" i="4"/>
  <c r="Z42" i="6" s="1"/>
  <c r="I318" i="4"/>
  <c r="Z41" i="6" s="1"/>
  <c r="I317" i="4"/>
  <c r="Z40" i="6" s="1"/>
  <c r="I316" i="4"/>
  <c r="Z39" i="6" s="1"/>
  <c r="I315" i="4"/>
  <c r="Z38" i="6" s="1"/>
  <c r="I314" i="4"/>
  <c r="Z37" i="6" s="1"/>
  <c r="I313" i="4"/>
  <c r="Z36" i="6" s="1"/>
  <c r="I312" i="4"/>
  <c r="Z35" i="6" s="1"/>
  <c r="I311" i="4"/>
  <c r="Z34" i="6" s="1"/>
  <c r="I310" i="4"/>
  <c r="Z33" i="6" s="1"/>
  <c r="I309" i="4"/>
  <c r="Z32" i="6" s="1"/>
  <c r="I308" i="4"/>
  <c r="Z31" i="6" s="1"/>
  <c r="I307" i="4"/>
  <c r="Z30" i="6" s="1"/>
  <c r="I306" i="4"/>
  <c r="Z29" i="6" s="1"/>
  <c r="I305" i="4"/>
  <c r="Z28" i="6" s="1"/>
  <c r="I304" i="4"/>
  <c r="Z27" i="6" s="1"/>
  <c r="I303" i="4"/>
  <c r="Z26" i="6" s="1"/>
  <c r="I302" i="4"/>
  <c r="Z25" i="6" s="1"/>
  <c r="I301" i="4"/>
  <c r="Z24" i="6" s="1"/>
  <c r="I300" i="4"/>
  <c r="Z23" i="6" s="1"/>
  <c r="I299" i="4"/>
  <c r="Z22" i="6" s="1"/>
  <c r="I298" i="4"/>
  <c r="Z21" i="6" s="1"/>
  <c r="I297" i="4"/>
  <c r="Z20" i="6" s="1"/>
  <c r="I296" i="4"/>
  <c r="Z19" i="6" s="1"/>
  <c r="I295" i="4"/>
  <c r="Z18" i="6" s="1"/>
  <c r="I294" i="4"/>
  <c r="Z17" i="6" s="1"/>
  <c r="I293" i="4"/>
  <c r="Z16" i="6" s="1"/>
  <c r="I292" i="4"/>
  <c r="Z15" i="6" s="1"/>
  <c r="I291" i="4"/>
  <c r="Z14" i="6" s="1"/>
  <c r="I290" i="4"/>
  <c r="Z13" i="6" s="1"/>
  <c r="I289" i="4"/>
  <c r="Z12" i="6" s="1"/>
  <c r="I288" i="4"/>
  <c r="Z11" i="6" s="1"/>
  <c r="I287" i="4"/>
  <c r="Z10" i="6" s="1"/>
  <c r="I286" i="4"/>
  <c r="Z9" i="6" s="1"/>
  <c r="I285" i="4"/>
  <c r="Z8" i="6" s="1"/>
  <c r="I284" i="4"/>
  <c r="Z7" i="6" s="1"/>
  <c r="I283" i="4"/>
  <c r="Z6" i="6" s="1"/>
  <c r="I282" i="4"/>
  <c r="Z5" i="6" s="1"/>
  <c r="I281" i="4"/>
  <c r="X60" i="6" s="1"/>
  <c r="I280" i="4"/>
  <c r="X59" i="6" s="1"/>
  <c r="I279" i="4"/>
  <c r="X58" i="6" s="1"/>
  <c r="I278" i="4"/>
  <c r="X57" i="6" s="1"/>
  <c r="I277" i="4"/>
  <c r="X56" i="6" s="1"/>
  <c r="I276" i="4"/>
  <c r="X55" i="6" s="1"/>
  <c r="I275" i="4"/>
  <c r="X54" i="6" s="1"/>
  <c r="I274" i="4"/>
  <c r="X53" i="6" s="1"/>
  <c r="I273" i="4"/>
  <c r="X52" i="6" s="1"/>
  <c r="I272" i="4"/>
  <c r="X51" i="6" s="1"/>
  <c r="I271" i="4"/>
  <c r="X50" i="6" s="1"/>
  <c r="I270" i="4"/>
  <c r="X49" i="6" s="1"/>
  <c r="I269" i="4"/>
  <c r="X48" i="6" s="1"/>
  <c r="I268" i="4"/>
  <c r="X47" i="6" s="1"/>
  <c r="I267" i="4"/>
  <c r="X46" i="6" s="1"/>
  <c r="I266" i="4"/>
  <c r="X45" i="6" s="1"/>
  <c r="I265" i="4"/>
  <c r="X44" i="6" s="1"/>
  <c r="I264" i="4"/>
  <c r="X43" i="6" s="1"/>
  <c r="I262" i="4"/>
  <c r="X41" i="6" s="1"/>
  <c r="I261" i="4"/>
  <c r="X40" i="6" s="1"/>
  <c r="I260" i="4"/>
  <c r="X39" i="6" s="1"/>
  <c r="I259" i="4"/>
  <c r="X38" i="6" s="1"/>
  <c r="I258" i="4"/>
  <c r="X37" i="6" s="1"/>
  <c r="I257" i="4"/>
  <c r="X36" i="6" s="1"/>
  <c r="I256" i="4"/>
  <c r="X35" i="6" s="1"/>
  <c r="I255" i="4"/>
  <c r="X34" i="6" s="1"/>
  <c r="I254" i="4"/>
  <c r="X33" i="6" s="1"/>
  <c r="I253" i="4"/>
  <c r="X32" i="6" s="1"/>
  <c r="I252" i="4"/>
  <c r="X31" i="6" s="1"/>
  <c r="I251" i="4"/>
  <c r="X30" i="6" s="1"/>
  <c r="I250" i="4"/>
  <c r="X29" i="6" s="1"/>
  <c r="I249" i="4"/>
  <c r="X28" i="6" s="1"/>
  <c r="I248" i="4"/>
  <c r="X27" i="6" s="1"/>
  <c r="I247" i="4"/>
  <c r="X26" i="6" s="1"/>
  <c r="I246" i="4"/>
  <c r="X25" i="6" s="1"/>
  <c r="I245" i="4"/>
  <c r="X24" i="6" s="1"/>
  <c r="I244" i="4"/>
  <c r="X23" i="6" s="1"/>
  <c r="I243" i="4"/>
  <c r="X22" i="6" s="1"/>
  <c r="I242" i="4"/>
  <c r="X21" i="6" s="1"/>
  <c r="I241" i="4"/>
  <c r="X20" i="6" s="1"/>
  <c r="I240" i="4"/>
  <c r="X19" i="6" s="1"/>
  <c r="I239" i="4"/>
  <c r="X18" i="6" s="1"/>
  <c r="I238" i="4"/>
  <c r="X17" i="6" s="1"/>
  <c r="I237" i="4"/>
  <c r="X16" i="6" s="1"/>
  <c r="I236" i="4"/>
  <c r="X15" i="6" s="1"/>
  <c r="I235" i="4"/>
  <c r="X14" i="6" s="1"/>
  <c r="I234" i="4"/>
  <c r="X13" i="6" s="1"/>
  <c r="I233" i="4"/>
  <c r="X12" i="6" s="1"/>
  <c r="I232" i="4"/>
  <c r="X11" i="6" s="1"/>
  <c r="I231" i="4"/>
  <c r="X10" i="6" s="1"/>
  <c r="I230" i="4"/>
  <c r="X9" i="6" s="1"/>
  <c r="I229" i="4"/>
  <c r="X8" i="6" s="1"/>
  <c r="I228" i="4"/>
  <c r="X7" i="6" s="1"/>
  <c r="I227" i="4"/>
  <c r="X6" i="6" s="1"/>
  <c r="I226" i="4"/>
  <c r="X5" i="6" s="1"/>
  <c r="I225" i="4"/>
  <c r="V60" i="6" s="1"/>
  <c r="I224" i="4"/>
  <c r="V59" i="6" s="1"/>
  <c r="I223" i="4"/>
  <c r="V58" i="6" s="1"/>
  <c r="I222" i="4"/>
  <c r="V57" i="6" s="1"/>
  <c r="I221" i="4"/>
  <c r="V56" i="6" s="1"/>
  <c r="I220" i="4"/>
  <c r="V55" i="6" s="1"/>
  <c r="I219" i="4"/>
  <c r="V54" i="6" s="1"/>
  <c r="I218" i="4"/>
  <c r="V53" i="6" s="1"/>
  <c r="I217" i="4"/>
  <c r="V52" i="6" s="1"/>
  <c r="I216" i="4"/>
  <c r="V51" i="6" s="1"/>
  <c r="I215" i="4"/>
  <c r="V50" i="6" s="1"/>
  <c r="I214" i="4"/>
  <c r="V49" i="6" s="1"/>
  <c r="I213" i="4"/>
  <c r="V48" i="6" s="1"/>
  <c r="I212" i="4"/>
  <c r="V47" i="6" s="1"/>
  <c r="I211" i="4"/>
  <c r="V46" i="6" s="1"/>
  <c r="I210" i="4"/>
  <c r="V45" i="6" s="1"/>
  <c r="I209" i="4"/>
  <c r="V44" i="6" s="1"/>
  <c r="I208" i="4"/>
  <c r="V43" i="6" s="1"/>
  <c r="I207" i="4"/>
  <c r="V42" i="6" s="1"/>
  <c r="I206" i="4"/>
  <c r="V41" i="6" s="1"/>
  <c r="I205" i="4"/>
  <c r="V40" i="6" s="1"/>
  <c r="I204" i="4"/>
  <c r="V39" i="6" s="1"/>
  <c r="I203" i="4"/>
  <c r="V38" i="6" s="1"/>
  <c r="I202" i="4"/>
  <c r="V37" i="6" s="1"/>
  <c r="I201" i="4"/>
  <c r="V36" i="6" s="1"/>
  <c r="I200" i="4"/>
  <c r="V35" i="6" s="1"/>
  <c r="I199" i="4"/>
  <c r="V34" i="6" s="1"/>
  <c r="I198" i="4"/>
  <c r="V33" i="6" s="1"/>
  <c r="I197" i="4"/>
  <c r="V32" i="6" s="1"/>
  <c r="I196" i="4"/>
  <c r="V31" i="6" s="1"/>
  <c r="I195" i="4"/>
  <c r="V30" i="6" s="1"/>
  <c r="I194" i="4"/>
  <c r="V29" i="6" s="1"/>
  <c r="I193" i="4"/>
  <c r="V28" i="6" s="1"/>
  <c r="I192" i="4"/>
  <c r="V27" i="6" s="1"/>
  <c r="I191" i="4"/>
  <c r="V26" i="6" s="1"/>
  <c r="I190" i="4"/>
  <c r="V25" i="6" s="1"/>
  <c r="I189" i="4"/>
  <c r="V24" i="6" s="1"/>
  <c r="I188" i="4"/>
  <c r="V23" i="6" s="1"/>
  <c r="I187" i="4"/>
  <c r="V22" i="6" s="1"/>
  <c r="I186" i="4"/>
  <c r="V21" i="6" s="1"/>
  <c r="I185" i="4"/>
  <c r="V20" i="6" s="1"/>
  <c r="I184" i="4"/>
  <c r="V19" i="6" s="1"/>
  <c r="I183" i="4"/>
  <c r="V18" i="6" s="1"/>
  <c r="I182" i="4"/>
  <c r="V17" i="6" s="1"/>
  <c r="I181" i="4"/>
  <c r="V16" i="6" s="1"/>
  <c r="I180" i="4"/>
  <c r="V15" i="6" s="1"/>
  <c r="I179" i="4"/>
  <c r="V14" i="6" s="1"/>
  <c r="I178" i="4"/>
  <c r="V13" i="6" s="1"/>
  <c r="I177" i="4"/>
  <c r="V12" i="6" s="1"/>
  <c r="I176" i="4"/>
  <c r="V11" i="6" s="1"/>
  <c r="I175" i="4"/>
  <c r="V10" i="6" s="1"/>
  <c r="I174" i="4"/>
  <c r="V9" i="6" s="1"/>
  <c r="I173" i="4"/>
  <c r="V8" i="6" s="1"/>
  <c r="I172" i="4"/>
  <c r="V7" i="6" s="1"/>
  <c r="I171" i="4"/>
  <c r="V6" i="6" s="1"/>
  <c r="I170" i="4"/>
  <c r="V5" i="6" s="1"/>
  <c r="I169" i="4"/>
  <c r="T60" i="6" s="1"/>
  <c r="I168" i="4"/>
  <c r="T59" i="6" s="1"/>
  <c r="I167" i="4"/>
  <c r="T58" i="6" s="1"/>
  <c r="I166" i="4"/>
  <c r="T57" i="6" s="1"/>
  <c r="I165" i="4"/>
  <c r="T56" i="6" s="1"/>
  <c r="I164" i="4"/>
  <c r="T55" i="6" s="1"/>
  <c r="I163" i="4"/>
  <c r="T54" i="6" s="1"/>
  <c r="I162" i="4"/>
  <c r="T53" i="6" s="1"/>
  <c r="I161" i="4"/>
  <c r="T52" i="6" s="1"/>
  <c r="I160" i="4"/>
  <c r="T51" i="6" s="1"/>
  <c r="I159" i="4"/>
  <c r="T50" i="6" s="1"/>
  <c r="I158" i="4"/>
  <c r="T49" i="6" s="1"/>
  <c r="I157" i="4"/>
  <c r="T48" i="6" s="1"/>
  <c r="I156" i="4"/>
  <c r="T47" i="6" s="1"/>
  <c r="I155" i="4"/>
  <c r="T46" i="6" s="1"/>
  <c r="I154" i="4"/>
  <c r="T45" i="6" s="1"/>
  <c r="I153" i="4"/>
  <c r="T44" i="6" s="1"/>
  <c r="I152" i="4"/>
  <c r="T43" i="6" s="1"/>
  <c r="I151" i="4"/>
  <c r="T42" i="6" s="1"/>
  <c r="I150" i="4"/>
  <c r="T41" i="6" s="1"/>
  <c r="I149" i="4"/>
  <c r="T40" i="6" s="1"/>
  <c r="I148" i="4"/>
  <c r="T39" i="6" s="1"/>
  <c r="I147" i="4"/>
  <c r="T38" i="6" s="1"/>
  <c r="I146" i="4"/>
  <c r="T37" i="6" s="1"/>
  <c r="I145" i="4"/>
  <c r="T36" i="6" s="1"/>
  <c r="I144" i="4"/>
  <c r="T35" i="6" s="1"/>
  <c r="I143" i="4"/>
  <c r="T34" i="6" s="1"/>
  <c r="I142" i="4"/>
  <c r="T33" i="6" s="1"/>
  <c r="I141" i="4"/>
  <c r="T32" i="6" s="1"/>
  <c r="I140" i="4"/>
  <c r="T31" i="6" s="1"/>
  <c r="I139" i="4"/>
  <c r="T30" i="6" s="1"/>
  <c r="I138" i="4"/>
  <c r="T29" i="6" s="1"/>
  <c r="I137" i="4"/>
  <c r="T28" i="6" s="1"/>
  <c r="I136" i="4"/>
  <c r="T27" i="6" s="1"/>
  <c r="I135" i="4"/>
  <c r="T26" i="6" s="1"/>
  <c r="I134" i="4"/>
  <c r="T25" i="6" s="1"/>
  <c r="I133" i="4"/>
  <c r="T24" i="6" s="1"/>
  <c r="I132" i="4"/>
  <c r="T23" i="6" s="1"/>
  <c r="I131" i="4"/>
  <c r="T22" i="6" s="1"/>
  <c r="I130" i="4"/>
  <c r="T21" i="6" s="1"/>
  <c r="I129" i="4"/>
  <c r="T20" i="6" s="1"/>
  <c r="I128" i="4"/>
  <c r="T19" i="6" s="1"/>
  <c r="I127" i="4"/>
  <c r="T18" i="6" s="1"/>
  <c r="I126" i="4"/>
  <c r="T17" i="6" s="1"/>
  <c r="I125" i="4"/>
  <c r="T16" i="6" s="1"/>
  <c r="I124" i="4"/>
  <c r="T15" i="6" s="1"/>
  <c r="I123" i="4"/>
  <c r="T14" i="6" s="1"/>
  <c r="I122" i="4"/>
  <c r="T13" i="6" s="1"/>
  <c r="I121" i="4"/>
  <c r="T12" i="6" s="1"/>
  <c r="I120" i="4"/>
  <c r="T11" i="6" s="1"/>
  <c r="I119" i="4"/>
  <c r="T10" i="6" s="1"/>
  <c r="I118" i="4"/>
  <c r="T9" i="6" s="1"/>
  <c r="I117" i="4"/>
  <c r="T8" i="6" s="1"/>
  <c r="I116" i="4"/>
  <c r="T7" i="6" s="1"/>
  <c r="I115" i="4"/>
  <c r="T6" i="6" s="1"/>
  <c r="I114" i="4"/>
  <c r="T5" i="6" s="1"/>
  <c r="I113" i="4"/>
  <c r="R60" i="6" s="1"/>
  <c r="I112" i="4"/>
  <c r="R59" i="6" s="1"/>
  <c r="I111" i="4"/>
  <c r="R58" i="6" s="1"/>
  <c r="I110" i="4"/>
  <c r="R57" i="6" s="1"/>
  <c r="I109" i="4"/>
  <c r="R56" i="6" s="1"/>
  <c r="I108" i="4"/>
  <c r="R55" i="6" s="1"/>
  <c r="I107" i="4"/>
  <c r="R54" i="6" s="1"/>
  <c r="I106" i="4"/>
  <c r="R53" i="6" s="1"/>
  <c r="I105" i="4"/>
  <c r="R52" i="6" s="1"/>
  <c r="I104" i="4"/>
  <c r="R51" i="6" s="1"/>
  <c r="I103" i="4"/>
  <c r="R50" i="6" s="1"/>
  <c r="I102" i="4"/>
  <c r="R49" i="6" s="1"/>
  <c r="I101" i="4"/>
  <c r="R48" i="6" s="1"/>
  <c r="I100" i="4"/>
  <c r="R47" i="6" s="1"/>
  <c r="I99" i="4"/>
  <c r="R46" i="6" s="1"/>
  <c r="I98" i="4"/>
  <c r="R45" i="6" s="1"/>
  <c r="I97" i="4"/>
  <c r="R44" i="6" s="1"/>
  <c r="I96" i="4"/>
  <c r="R43" i="6" s="1"/>
  <c r="I95" i="4"/>
  <c r="R42" i="6" s="1"/>
  <c r="I94" i="4"/>
  <c r="R41" i="6" s="1"/>
  <c r="I93" i="4"/>
  <c r="R40" i="6" s="1"/>
  <c r="I92" i="4"/>
  <c r="R39" i="6" s="1"/>
  <c r="I91" i="4"/>
  <c r="R38" i="6" s="1"/>
  <c r="I90" i="4"/>
  <c r="R37" i="6" s="1"/>
  <c r="I89" i="4"/>
  <c r="R36" i="6" s="1"/>
  <c r="I88" i="4"/>
  <c r="R35" i="6" s="1"/>
  <c r="I87" i="4"/>
  <c r="R34" i="6" s="1"/>
  <c r="I86" i="4"/>
  <c r="R33" i="6" s="1"/>
  <c r="I85" i="4"/>
  <c r="R32" i="6" s="1"/>
  <c r="I84" i="4"/>
  <c r="R31" i="6" s="1"/>
  <c r="I83" i="4"/>
  <c r="R30" i="6" s="1"/>
  <c r="I82" i="4"/>
  <c r="R29" i="6" s="1"/>
  <c r="I81" i="4"/>
  <c r="R28" i="6" s="1"/>
  <c r="I80" i="4"/>
  <c r="R27" i="6" s="1"/>
  <c r="I79" i="4"/>
  <c r="R26" i="6" s="1"/>
  <c r="I78" i="4"/>
  <c r="R25" i="6" s="1"/>
  <c r="I77" i="4"/>
  <c r="R24" i="6" s="1"/>
  <c r="I76" i="4"/>
  <c r="R23" i="6" s="1"/>
  <c r="I75" i="4"/>
  <c r="R22" i="6" s="1"/>
  <c r="I74" i="4"/>
  <c r="R21" i="6" s="1"/>
  <c r="I73" i="4"/>
  <c r="R20" i="6" s="1"/>
  <c r="I72" i="4"/>
  <c r="R19" i="6" s="1"/>
  <c r="I71" i="4"/>
  <c r="R18" i="6" s="1"/>
  <c r="I70" i="4"/>
  <c r="R17" i="6" s="1"/>
  <c r="I69" i="4"/>
  <c r="R16" i="6" s="1"/>
  <c r="I68" i="4"/>
  <c r="R15" i="6" s="1"/>
  <c r="I67" i="4"/>
  <c r="R14" i="6" s="1"/>
  <c r="I66" i="4"/>
  <c r="R13" i="6" s="1"/>
  <c r="I65" i="4"/>
  <c r="R12" i="6" s="1"/>
  <c r="I64" i="4"/>
  <c r="R11" i="6" s="1"/>
  <c r="I63" i="4"/>
  <c r="R10" i="6" s="1"/>
  <c r="I62" i="4"/>
  <c r="R9" i="6" s="1"/>
  <c r="I61" i="4"/>
  <c r="R8" i="6" s="1"/>
  <c r="I60" i="4"/>
  <c r="R7" i="6" s="1"/>
  <c r="I59" i="4"/>
  <c r="R6" i="6" s="1"/>
  <c r="I58" i="4"/>
  <c r="R5" i="6" s="1"/>
  <c r="I57" i="4"/>
  <c r="P60" i="6" s="1"/>
  <c r="I56" i="4"/>
  <c r="P59" i="6" s="1"/>
  <c r="I55" i="4"/>
  <c r="P58" i="6" s="1"/>
  <c r="I54" i="4"/>
  <c r="P57" i="6" s="1"/>
  <c r="I53" i="4"/>
  <c r="P56" i="6" s="1"/>
  <c r="I52" i="4"/>
  <c r="P55" i="6" s="1"/>
  <c r="I51" i="4"/>
  <c r="P54" i="6" s="1"/>
  <c r="I50" i="4"/>
  <c r="P53" i="6" s="1"/>
  <c r="I49" i="4"/>
  <c r="P52" i="6" s="1"/>
  <c r="I48" i="4"/>
  <c r="P51" i="6" s="1"/>
  <c r="I47" i="4"/>
  <c r="P50" i="6" s="1"/>
  <c r="I46" i="4"/>
  <c r="P49" i="6" s="1"/>
  <c r="I45" i="4"/>
  <c r="P48" i="6" s="1"/>
  <c r="I44" i="4"/>
  <c r="P47" i="6" s="1"/>
  <c r="I43" i="4"/>
  <c r="P46" i="6" s="1"/>
  <c r="I42" i="4"/>
  <c r="P45" i="6" s="1"/>
  <c r="I41" i="4"/>
  <c r="P44" i="6" s="1"/>
  <c r="I40" i="4"/>
  <c r="P43" i="6" s="1"/>
  <c r="I39" i="4"/>
  <c r="P42" i="6" s="1"/>
  <c r="I38" i="4"/>
  <c r="P41" i="6" s="1"/>
  <c r="I37" i="4"/>
  <c r="P40" i="6" s="1"/>
  <c r="I36" i="4"/>
  <c r="P39" i="6" s="1"/>
  <c r="I35" i="4"/>
  <c r="P38" i="6" s="1"/>
  <c r="I34" i="4"/>
  <c r="P37" i="6" s="1"/>
  <c r="I33" i="4"/>
  <c r="P36" i="6" s="1"/>
  <c r="I32" i="4"/>
  <c r="P35" i="6" s="1"/>
  <c r="I31" i="4"/>
  <c r="P34" i="6" s="1"/>
  <c r="I30" i="4"/>
  <c r="P33" i="6" s="1"/>
  <c r="I29" i="4"/>
  <c r="P32" i="6" s="1"/>
  <c r="I28" i="4"/>
  <c r="P31" i="6" s="1"/>
  <c r="I27" i="4"/>
  <c r="P30" i="6" s="1"/>
  <c r="I26" i="4"/>
  <c r="P29" i="6" s="1"/>
  <c r="I25" i="4"/>
  <c r="P28" i="6" s="1"/>
  <c r="I24" i="4"/>
  <c r="P27" i="6" s="1"/>
  <c r="I23" i="4"/>
  <c r="P26" i="6" s="1"/>
  <c r="I22" i="4"/>
  <c r="P25" i="6" s="1"/>
  <c r="I21" i="4"/>
  <c r="P24" i="6" s="1"/>
  <c r="I20" i="4"/>
  <c r="P23" i="6" s="1"/>
  <c r="I19" i="4"/>
  <c r="P22" i="6" s="1"/>
  <c r="I18" i="4"/>
  <c r="P21" i="6" s="1"/>
  <c r="I17" i="4"/>
  <c r="P20" i="6" s="1"/>
  <c r="I16" i="4"/>
  <c r="P19" i="6" s="1"/>
  <c r="I15" i="4"/>
  <c r="P18" i="6" s="1"/>
  <c r="I14" i="4"/>
  <c r="P17" i="6" s="1"/>
  <c r="I13" i="4"/>
  <c r="P16" i="6" s="1"/>
  <c r="I12" i="4"/>
  <c r="P15" i="6" s="1"/>
  <c r="I11" i="4"/>
  <c r="P14" i="6" s="1"/>
  <c r="I10" i="4"/>
  <c r="P13" i="6" s="1"/>
  <c r="I8" i="4"/>
  <c r="P11" i="6" s="1"/>
  <c r="I7" i="4"/>
  <c r="P10" i="6" s="1"/>
  <c r="I6" i="4"/>
  <c r="P9" i="6" s="1"/>
  <c r="I5" i="4"/>
  <c r="P8" i="6" s="1"/>
  <c r="I4" i="4"/>
  <c r="P7" i="6" s="1"/>
  <c r="I3" i="4"/>
  <c r="P6" i="6" s="1"/>
  <c r="I2" i="4"/>
  <c r="P5" i="6" s="1"/>
  <c r="C449" i="4"/>
  <c r="AC60" i="6" s="1"/>
  <c r="C448" i="4"/>
  <c r="AC59" i="6" s="1"/>
  <c r="C447" i="4"/>
  <c r="AC58" i="6" s="1"/>
  <c r="C446" i="4"/>
  <c r="AC57" i="6" s="1"/>
  <c r="C445" i="4"/>
  <c r="AC56" i="6" s="1"/>
  <c r="C444" i="4"/>
  <c r="AC55" i="6" s="1"/>
  <c r="C443" i="4"/>
  <c r="AC54" i="6" s="1"/>
  <c r="C442" i="4"/>
  <c r="AC53" i="6" s="1"/>
  <c r="C441" i="4"/>
  <c r="AC52" i="6" s="1"/>
  <c r="C440" i="4"/>
  <c r="AC51" i="6" s="1"/>
  <c r="C439" i="4"/>
  <c r="AC50" i="6" s="1"/>
  <c r="C438" i="4"/>
  <c r="AC49" i="6" s="1"/>
  <c r="C437" i="4"/>
  <c r="AC48" i="6" s="1"/>
  <c r="C436" i="4"/>
  <c r="AC47" i="6" s="1"/>
  <c r="C435" i="4"/>
  <c r="AC46" i="6" s="1"/>
  <c r="C434" i="4"/>
  <c r="AC45" i="6" s="1"/>
  <c r="C433" i="4"/>
  <c r="AC44" i="6" s="1"/>
  <c r="C432" i="4"/>
  <c r="AC43" i="6" s="1"/>
  <c r="C431" i="4"/>
  <c r="AC42" i="6" s="1"/>
  <c r="C430" i="4"/>
  <c r="AC41" i="6" s="1"/>
  <c r="C429" i="4"/>
  <c r="AC40" i="6" s="1"/>
  <c r="C428" i="4"/>
  <c r="AC39" i="6" s="1"/>
  <c r="C427" i="4"/>
  <c r="AC38" i="6" s="1"/>
  <c r="C426" i="4"/>
  <c r="AC37" i="6" s="1"/>
  <c r="C425" i="4"/>
  <c r="AC36" i="6" s="1"/>
  <c r="C424" i="4"/>
  <c r="AC35" i="6" s="1"/>
  <c r="C423" i="4"/>
  <c r="AC34" i="6" s="1"/>
  <c r="C422" i="4"/>
  <c r="AC33" i="6" s="1"/>
  <c r="C421" i="4"/>
  <c r="AC32" i="6" s="1"/>
  <c r="C420" i="4"/>
  <c r="AC31" i="6" s="1"/>
  <c r="C419" i="4"/>
  <c r="AC30" i="6" s="1"/>
  <c r="C418" i="4"/>
  <c r="AC29" i="6" s="1"/>
  <c r="C417" i="4"/>
  <c r="AC28" i="6" s="1"/>
  <c r="C416" i="4"/>
  <c r="AC27" i="6" s="1"/>
  <c r="C415" i="4"/>
  <c r="AC26" i="6" s="1"/>
  <c r="C414" i="4"/>
  <c r="AC25" i="6" s="1"/>
  <c r="C413" i="4"/>
  <c r="AC24" i="6" s="1"/>
  <c r="C412" i="4"/>
  <c r="AC23" i="6" s="1"/>
  <c r="C411" i="4"/>
  <c r="AC22" i="6" s="1"/>
  <c r="C410" i="4"/>
  <c r="AC21" i="6" s="1"/>
  <c r="C409" i="4"/>
  <c r="AC20" i="6" s="1"/>
  <c r="C408" i="4"/>
  <c r="AC19" i="6" s="1"/>
  <c r="C407" i="4"/>
  <c r="AC18" i="6" s="1"/>
  <c r="C406" i="4"/>
  <c r="AC17" i="6" s="1"/>
  <c r="C405" i="4"/>
  <c r="AC16" i="6" s="1"/>
  <c r="C404" i="4"/>
  <c r="AC15" i="6" s="1"/>
  <c r="C403" i="4"/>
  <c r="AC14" i="6" s="1"/>
  <c r="C402" i="4"/>
  <c r="AC13" i="6" s="1"/>
  <c r="C401" i="4"/>
  <c r="AC12" i="6" s="1"/>
  <c r="C400" i="4"/>
  <c r="AC11" i="6" s="1"/>
  <c r="C399" i="4"/>
  <c r="AC10" i="6" s="1"/>
  <c r="C398" i="4"/>
  <c r="AC9" i="6" s="1"/>
  <c r="C397" i="4"/>
  <c r="AC8" i="6" s="1"/>
  <c r="C396" i="4"/>
  <c r="AC7" i="6" s="1"/>
  <c r="C395" i="4"/>
  <c r="AC6" i="6" s="1"/>
  <c r="C394" i="4"/>
  <c r="AC5" i="6" s="1"/>
  <c r="C393" i="4"/>
  <c r="AA60" i="6" s="1"/>
  <c r="C392" i="4"/>
  <c r="AA59" i="6" s="1"/>
  <c r="C391" i="4"/>
  <c r="AA58" i="6" s="1"/>
  <c r="C390" i="4"/>
  <c r="AA57" i="6" s="1"/>
  <c r="C389" i="4"/>
  <c r="AA56" i="6" s="1"/>
  <c r="C388" i="4"/>
  <c r="AA55" i="6" s="1"/>
  <c r="C387" i="4"/>
  <c r="AA54" i="6" s="1"/>
  <c r="C386" i="4"/>
  <c r="AA53" i="6" s="1"/>
  <c r="C385" i="4"/>
  <c r="AA52" i="6" s="1"/>
  <c r="C384" i="4"/>
  <c r="AA51" i="6" s="1"/>
  <c r="C383" i="4"/>
  <c r="AA50" i="6" s="1"/>
  <c r="C382" i="4"/>
  <c r="AA49" i="6" s="1"/>
  <c r="C381" i="4"/>
  <c r="AA48" i="6" s="1"/>
  <c r="C380" i="4"/>
  <c r="AA47" i="6" s="1"/>
  <c r="C379" i="4"/>
  <c r="AA46" i="6" s="1"/>
  <c r="C378" i="4"/>
  <c r="AA45" i="6" s="1"/>
  <c r="C377" i="4"/>
  <c r="AA44" i="6" s="1"/>
  <c r="C376" i="4"/>
  <c r="AA43" i="6" s="1"/>
  <c r="C375" i="4"/>
  <c r="AA42" i="6" s="1"/>
  <c r="C374" i="4"/>
  <c r="AA41" i="6" s="1"/>
  <c r="C373" i="4"/>
  <c r="AA40" i="6" s="1"/>
  <c r="C372" i="4"/>
  <c r="AA39" i="6" s="1"/>
  <c r="C371" i="4"/>
  <c r="AA38" i="6" s="1"/>
  <c r="C370" i="4"/>
  <c r="AA37" i="6" s="1"/>
  <c r="C369" i="4"/>
  <c r="AA36" i="6" s="1"/>
  <c r="C368" i="4"/>
  <c r="AA35" i="6" s="1"/>
  <c r="C367" i="4"/>
  <c r="AA34" i="6" s="1"/>
  <c r="C366" i="4"/>
  <c r="AA33" i="6" s="1"/>
  <c r="C365" i="4"/>
  <c r="AA32" i="6" s="1"/>
  <c r="C364" i="4"/>
  <c r="AA31" i="6" s="1"/>
  <c r="C363" i="4"/>
  <c r="AA30" i="6" s="1"/>
  <c r="C362" i="4"/>
  <c r="AA29" i="6" s="1"/>
  <c r="C361" i="4"/>
  <c r="AA28" i="6" s="1"/>
  <c r="C360" i="4"/>
  <c r="AA27" i="6" s="1"/>
  <c r="C359" i="4"/>
  <c r="AA26" i="6" s="1"/>
  <c r="C358" i="4"/>
  <c r="AA25" i="6" s="1"/>
  <c r="C357" i="4"/>
  <c r="AA24" i="6" s="1"/>
  <c r="C356" i="4"/>
  <c r="AA23" i="6" s="1"/>
  <c r="C355" i="4"/>
  <c r="AA22" i="6" s="1"/>
  <c r="C354" i="4"/>
  <c r="AA21" i="6" s="1"/>
  <c r="C353" i="4"/>
  <c r="AA20" i="6" s="1"/>
  <c r="C352" i="4"/>
  <c r="AA19" i="6" s="1"/>
  <c r="C351" i="4"/>
  <c r="AA18" i="6" s="1"/>
  <c r="C350" i="4"/>
  <c r="AA17" i="6" s="1"/>
  <c r="C349" i="4"/>
  <c r="AA16" i="6" s="1"/>
  <c r="C348" i="4"/>
  <c r="AA15" i="6" s="1"/>
  <c r="C347" i="4"/>
  <c r="AA14" i="6" s="1"/>
  <c r="C346" i="4"/>
  <c r="AA13" i="6" s="1"/>
  <c r="C345" i="4"/>
  <c r="AA12" i="6" s="1"/>
  <c r="C344" i="4"/>
  <c r="AA11" i="6" s="1"/>
  <c r="C343" i="4"/>
  <c r="AA10" i="6" s="1"/>
  <c r="C342" i="4"/>
  <c r="AA9" i="6" s="1"/>
  <c r="C341" i="4"/>
  <c r="AA8" i="6" s="1"/>
  <c r="C340" i="4"/>
  <c r="AA7" i="6" s="1"/>
  <c r="C339" i="4"/>
  <c r="AA6" i="6" s="1"/>
  <c r="C338" i="4"/>
  <c r="AA5" i="6" s="1"/>
  <c r="C337" i="4"/>
  <c r="Y60" i="6" s="1"/>
  <c r="C336" i="4"/>
  <c r="Y59" i="6" s="1"/>
  <c r="C335" i="4"/>
  <c r="Y58" i="6" s="1"/>
  <c r="C334" i="4"/>
  <c r="Y57" i="6" s="1"/>
  <c r="C333" i="4"/>
  <c r="Y56" i="6" s="1"/>
  <c r="C332" i="4"/>
  <c r="Y55" i="6" s="1"/>
  <c r="C331" i="4"/>
  <c r="Y54" i="6" s="1"/>
  <c r="C330" i="4"/>
  <c r="Y53" i="6" s="1"/>
  <c r="C329" i="4"/>
  <c r="Y52" i="6" s="1"/>
  <c r="C328" i="4"/>
  <c r="Y51" i="6" s="1"/>
  <c r="C327" i="4"/>
  <c r="Y50" i="6" s="1"/>
  <c r="C326" i="4"/>
  <c r="Y49" i="6" s="1"/>
  <c r="C325" i="4"/>
  <c r="Y48" i="6" s="1"/>
  <c r="C323" i="4"/>
  <c r="Y46" i="6" s="1"/>
  <c r="C322" i="4"/>
  <c r="Y45" i="6" s="1"/>
  <c r="C321" i="4"/>
  <c r="Y44" i="6" s="1"/>
  <c r="C320" i="4"/>
  <c r="Y43" i="6" s="1"/>
  <c r="C319" i="4"/>
  <c r="Y42" i="6" s="1"/>
  <c r="C318" i="4"/>
  <c r="Y41" i="6" s="1"/>
  <c r="C317" i="4"/>
  <c r="Y40" i="6" s="1"/>
  <c r="C316" i="4"/>
  <c r="Y39" i="6" s="1"/>
  <c r="C315" i="4"/>
  <c r="Y38" i="6" s="1"/>
  <c r="C314" i="4"/>
  <c r="Y37" i="6" s="1"/>
  <c r="C313" i="4"/>
  <c r="Y36" i="6" s="1"/>
  <c r="C312" i="4"/>
  <c r="Y35" i="6" s="1"/>
  <c r="C311" i="4"/>
  <c r="Y34" i="6" s="1"/>
  <c r="C310" i="4"/>
  <c r="Y33" i="6" s="1"/>
  <c r="C309" i="4"/>
  <c r="Y32" i="6" s="1"/>
  <c r="C308" i="4"/>
  <c r="Y31" i="6" s="1"/>
  <c r="C307" i="4"/>
  <c r="Y30" i="6" s="1"/>
  <c r="C306" i="4"/>
  <c r="Y29" i="6" s="1"/>
  <c r="C305" i="4"/>
  <c r="Y28" i="6" s="1"/>
  <c r="C304" i="4"/>
  <c r="Y27" i="6" s="1"/>
  <c r="C303" i="4"/>
  <c r="Y26" i="6" s="1"/>
  <c r="C302" i="4"/>
  <c r="Y25" i="6" s="1"/>
  <c r="C301" i="4"/>
  <c r="Y24" i="6" s="1"/>
  <c r="C300" i="4"/>
  <c r="Y23" i="6" s="1"/>
  <c r="C299" i="4"/>
  <c r="Y22" i="6" s="1"/>
  <c r="C298" i="4"/>
  <c r="Y21" i="6" s="1"/>
  <c r="C297" i="4"/>
  <c r="Y20" i="6" s="1"/>
  <c r="C296" i="4"/>
  <c r="Y19" i="6" s="1"/>
  <c r="C295" i="4"/>
  <c r="Y18" i="6" s="1"/>
  <c r="C294" i="4"/>
  <c r="Y17" i="6" s="1"/>
  <c r="C293" i="4"/>
  <c r="Y16" i="6" s="1"/>
  <c r="C292" i="4"/>
  <c r="Y15" i="6" s="1"/>
  <c r="C291" i="4"/>
  <c r="Y14" i="6" s="1"/>
  <c r="C290" i="4"/>
  <c r="Y13" i="6" s="1"/>
  <c r="C289" i="4"/>
  <c r="Y12" i="6" s="1"/>
  <c r="C288" i="4"/>
  <c r="Y11" i="6" s="1"/>
  <c r="C287" i="4"/>
  <c r="Y10" i="6" s="1"/>
  <c r="C286" i="4"/>
  <c r="Y9" i="6" s="1"/>
  <c r="C285" i="4"/>
  <c r="Y8" i="6" s="1"/>
  <c r="C284" i="4"/>
  <c r="Y7" i="6" s="1"/>
  <c r="C283" i="4"/>
  <c r="Y6" i="6" s="1"/>
  <c r="C282" i="4"/>
  <c r="Y5" i="6" s="1"/>
  <c r="C281" i="4"/>
  <c r="W60" i="6" s="1"/>
  <c r="C280" i="4"/>
  <c r="W59" i="6" s="1"/>
  <c r="C279" i="4"/>
  <c r="W58" i="6" s="1"/>
  <c r="C278" i="4"/>
  <c r="W57" i="6" s="1"/>
  <c r="C277" i="4"/>
  <c r="W56" i="6" s="1"/>
  <c r="C276" i="4"/>
  <c r="W55" i="6" s="1"/>
  <c r="C275" i="4"/>
  <c r="W54" i="6" s="1"/>
  <c r="C274" i="4"/>
  <c r="W53" i="6" s="1"/>
  <c r="C273" i="4"/>
  <c r="W52" i="6" s="1"/>
  <c r="C272" i="4"/>
  <c r="W51" i="6" s="1"/>
  <c r="C271" i="4"/>
  <c r="W50" i="6" s="1"/>
  <c r="C270" i="4"/>
  <c r="W49" i="6" s="1"/>
  <c r="C269" i="4"/>
  <c r="W48" i="6" s="1"/>
  <c r="C268" i="4"/>
  <c r="W47" i="6" s="1"/>
  <c r="C267" i="4"/>
  <c r="W46" i="6" s="1"/>
  <c r="C266" i="4"/>
  <c r="W45" i="6" s="1"/>
  <c r="C265" i="4"/>
  <c r="W44" i="6" s="1"/>
  <c r="C264" i="4"/>
  <c r="W43" i="6" s="1"/>
  <c r="C263" i="4"/>
  <c r="W42" i="6" s="1"/>
  <c r="C262" i="4"/>
  <c r="W41" i="6" s="1"/>
  <c r="C261" i="4"/>
  <c r="W40" i="6" s="1"/>
  <c r="C260" i="4"/>
  <c r="W39" i="6" s="1"/>
  <c r="C259" i="4"/>
  <c r="W38" i="6" s="1"/>
  <c r="C258" i="4"/>
  <c r="W37" i="6" s="1"/>
  <c r="C257" i="4"/>
  <c r="W36" i="6" s="1"/>
  <c r="C256" i="4"/>
  <c r="W35" i="6" s="1"/>
  <c r="C255" i="4"/>
  <c r="W34" i="6" s="1"/>
  <c r="C254" i="4"/>
  <c r="W33" i="6" s="1"/>
  <c r="C253" i="4"/>
  <c r="W32" i="6" s="1"/>
  <c r="C252" i="4"/>
  <c r="W31" i="6" s="1"/>
  <c r="C251" i="4"/>
  <c r="W30" i="6" s="1"/>
  <c r="C250" i="4"/>
  <c r="W29" i="6" s="1"/>
  <c r="C249" i="4"/>
  <c r="W28" i="6" s="1"/>
  <c r="C248" i="4"/>
  <c r="W27" i="6" s="1"/>
  <c r="C247" i="4"/>
  <c r="W26" i="6" s="1"/>
  <c r="C246" i="4"/>
  <c r="W25" i="6" s="1"/>
  <c r="C245" i="4"/>
  <c r="W24" i="6" s="1"/>
  <c r="C244" i="4"/>
  <c r="W23" i="6" s="1"/>
  <c r="C243" i="4"/>
  <c r="W22" i="6" s="1"/>
  <c r="C242" i="4"/>
  <c r="W21" i="6" s="1"/>
  <c r="C241" i="4"/>
  <c r="W20" i="6" s="1"/>
  <c r="C240" i="4"/>
  <c r="W19" i="6" s="1"/>
  <c r="C239" i="4"/>
  <c r="W18" i="6" s="1"/>
  <c r="C238" i="4"/>
  <c r="W17" i="6" s="1"/>
  <c r="C237" i="4"/>
  <c r="W16" i="6" s="1"/>
  <c r="C236" i="4"/>
  <c r="W15" i="6" s="1"/>
  <c r="C235" i="4"/>
  <c r="W14" i="6" s="1"/>
  <c r="C234" i="4"/>
  <c r="W13" i="6" s="1"/>
  <c r="C233" i="4"/>
  <c r="W12" i="6" s="1"/>
  <c r="C232" i="4"/>
  <c r="W11" i="6" s="1"/>
  <c r="C231" i="4"/>
  <c r="W10" i="6" s="1"/>
  <c r="C230" i="4"/>
  <c r="W9" i="6" s="1"/>
  <c r="C229" i="4"/>
  <c r="W8" i="6" s="1"/>
  <c r="C228" i="4"/>
  <c r="W7" i="6" s="1"/>
  <c r="C227" i="4"/>
  <c r="W6" i="6" s="1"/>
  <c r="C226" i="4"/>
  <c r="W5" i="6" s="1"/>
  <c r="C225" i="4"/>
  <c r="U60" i="6" s="1"/>
  <c r="C224" i="4"/>
  <c r="U59" i="6" s="1"/>
  <c r="C223" i="4"/>
  <c r="U58" i="6" s="1"/>
  <c r="C222" i="4"/>
  <c r="U57" i="6" s="1"/>
  <c r="C221" i="4"/>
  <c r="U56" i="6" s="1"/>
  <c r="C220" i="4"/>
  <c r="U55" i="6" s="1"/>
  <c r="C219" i="4"/>
  <c r="U54" i="6" s="1"/>
  <c r="C218" i="4"/>
  <c r="U53" i="6" s="1"/>
  <c r="C217" i="4"/>
  <c r="U52" i="6" s="1"/>
  <c r="C216" i="4"/>
  <c r="U51" i="6" s="1"/>
  <c r="C215" i="4"/>
  <c r="U50" i="6" s="1"/>
  <c r="C214" i="4"/>
  <c r="U49" i="6" s="1"/>
  <c r="C213" i="4"/>
  <c r="U48" i="6" s="1"/>
  <c r="C212" i="4"/>
  <c r="U47" i="6" s="1"/>
  <c r="C211" i="4"/>
  <c r="U46" i="6" s="1"/>
  <c r="C210" i="4"/>
  <c r="U45" i="6" s="1"/>
  <c r="C209" i="4"/>
  <c r="U44" i="6" s="1"/>
  <c r="C208" i="4"/>
  <c r="U43" i="6" s="1"/>
  <c r="C207" i="4"/>
  <c r="U42" i="6" s="1"/>
  <c r="C206" i="4"/>
  <c r="U41" i="6" s="1"/>
  <c r="C205" i="4"/>
  <c r="U40" i="6" s="1"/>
  <c r="C204" i="4"/>
  <c r="U39" i="6" s="1"/>
  <c r="C203" i="4"/>
  <c r="U38" i="6" s="1"/>
  <c r="C202" i="4"/>
  <c r="U37" i="6" s="1"/>
  <c r="C201" i="4"/>
  <c r="U36" i="6" s="1"/>
  <c r="C200" i="4"/>
  <c r="U35" i="6" s="1"/>
  <c r="C199" i="4"/>
  <c r="U34" i="6" s="1"/>
  <c r="C198" i="4"/>
  <c r="U33" i="6" s="1"/>
  <c r="C197" i="4"/>
  <c r="U32" i="6" s="1"/>
  <c r="C196" i="4"/>
  <c r="U31" i="6" s="1"/>
  <c r="C195" i="4"/>
  <c r="U30" i="6" s="1"/>
  <c r="C194" i="4"/>
  <c r="U29" i="6" s="1"/>
  <c r="C193" i="4"/>
  <c r="U28" i="6" s="1"/>
  <c r="C192" i="4"/>
  <c r="U27" i="6" s="1"/>
  <c r="C191" i="4"/>
  <c r="U26" i="6" s="1"/>
  <c r="C190" i="4"/>
  <c r="U25" i="6" s="1"/>
  <c r="C189" i="4"/>
  <c r="U24" i="6" s="1"/>
  <c r="C188" i="4"/>
  <c r="U23" i="6" s="1"/>
  <c r="C187" i="4"/>
  <c r="U22" i="6" s="1"/>
  <c r="C186" i="4"/>
  <c r="U21" i="6" s="1"/>
  <c r="C185" i="4"/>
  <c r="U20" i="6" s="1"/>
  <c r="C184" i="4"/>
  <c r="U19" i="6" s="1"/>
  <c r="C183" i="4"/>
  <c r="U18" i="6" s="1"/>
  <c r="C182" i="4"/>
  <c r="U17" i="6" s="1"/>
  <c r="C181" i="4"/>
  <c r="U16" i="6" s="1"/>
  <c r="C180" i="4"/>
  <c r="U15" i="6" s="1"/>
  <c r="C179" i="4"/>
  <c r="U14" i="6" s="1"/>
  <c r="C178" i="4"/>
  <c r="U13" i="6" s="1"/>
  <c r="C177" i="4"/>
  <c r="U12" i="6" s="1"/>
  <c r="C176" i="4"/>
  <c r="U11" i="6" s="1"/>
  <c r="C175" i="4"/>
  <c r="U10" i="6" s="1"/>
  <c r="C174" i="4"/>
  <c r="U9" i="6" s="1"/>
  <c r="C173" i="4"/>
  <c r="U8" i="6" s="1"/>
  <c r="C172" i="4"/>
  <c r="U7" i="6" s="1"/>
  <c r="C171" i="4"/>
  <c r="U6" i="6" s="1"/>
  <c r="C170" i="4"/>
  <c r="U5" i="6" s="1"/>
  <c r="C169" i="4"/>
  <c r="S60" i="6" s="1"/>
  <c r="C168" i="4"/>
  <c r="S59" i="6" s="1"/>
  <c r="C167" i="4"/>
  <c r="S58" i="6" s="1"/>
  <c r="C166" i="4"/>
  <c r="S57" i="6" s="1"/>
  <c r="C165" i="4"/>
  <c r="S56" i="6" s="1"/>
  <c r="C164" i="4"/>
  <c r="S55" i="6" s="1"/>
  <c r="C163" i="4"/>
  <c r="S54" i="6" s="1"/>
  <c r="C162" i="4"/>
  <c r="S53" i="6" s="1"/>
  <c r="C161" i="4"/>
  <c r="S52" i="6" s="1"/>
  <c r="C160" i="4"/>
  <c r="S51" i="6" s="1"/>
  <c r="C159" i="4"/>
  <c r="S50" i="6" s="1"/>
  <c r="C158" i="4"/>
  <c r="S49" i="6" s="1"/>
  <c r="C157" i="4"/>
  <c r="S48" i="6" s="1"/>
  <c r="C156" i="4"/>
  <c r="S47" i="6" s="1"/>
  <c r="C155" i="4"/>
  <c r="S46" i="6" s="1"/>
  <c r="C154" i="4"/>
  <c r="S45" i="6" s="1"/>
  <c r="C153" i="4"/>
  <c r="S44" i="6" s="1"/>
  <c r="C152" i="4"/>
  <c r="S43" i="6" s="1"/>
  <c r="C151" i="4"/>
  <c r="S42" i="6" s="1"/>
  <c r="C150" i="4"/>
  <c r="S41" i="6" s="1"/>
  <c r="C149" i="4"/>
  <c r="S40" i="6" s="1"/>
  <c r="C148" i="4"/>
  <c r="S39" i="6" s="1"/>
  <c r="C147" i="4"/>
  <c r="S38" i="6" s="1"/>
  <c r="C146" i="4"/>
  <c r="S37" i="6" s="1"/>
  <c r="C145" i="4"/>
  <c r="S36" i="6" s="1"/>
  <c r="C144" i="4"/>
  <c r="S35" i="6" s="1"/>
  <c r="C143" i="4"/>
  <c r="S34" i="6" s="1"/>
  <c r="C142" i="4"/>
  <c r="S33" i="6" s="1"/>
  <c r="C141" i="4"/>
  <c r="S32" i="6" s="1"/>
  <c r="C140" i="4"/>
  <c r="S31" i="6" s="1"/>
  <c r="C139" i="4"/>
  <c r="S30" i="6" s="1"/>
  <c r="C138" i="4"/>
  <c r="S29" i="6" s="1"/>
  <c r="C137" i="4"/>
  <c r="S28" i="6" s="1"/>
  <c r="C136" i="4"/>
  <c r="S27" i="6" s="1"/>
  <c r="C135" i="4"/>
  <c r="S26" i="6" s="1"/>
  <c r="C134" i="4"/>
  <c r="S25" i="6" s="1"/>
  <c r="C133" i="4"/>
  <c r="S24" i="6" s="1"/>
  <c r="C132" i="4"/>
  <c r="S23" i="6" s="1"/>
  <c r="C131" i="4"/>
  <c r="S22" i="6" s="1"/>
  <c r="C130" i="4"/>
  <c r="S21" i="6" s="1"/>
  <c r="C129" i="4"/>
  <c r="S20" i="6" s="1"/>
  <c r="C128" i="4"/>
  <c r="S19" i="6" s="1"/>
  <c r="C127" i="4"/>
  <c r="S18" i="6" s="1"/>
  <c r="C126" i="4"/>
  <c r="S17" i="6" s="1"/>
  <c r="C125" i="4"/>
  <c r="S16" i="6" s="1"/>
  <c r="C124" i="4"/>
  <c r="S15" i="6" s="1"/>
  <c r="C123" i="4"/>
  <c r="S14" i="6" s="1"/>
  <c r="C122" i="4"/>
  <c r="S13" i="6" s="1"/>
  <c r="C121" i="4"/>
  <c r="S12" i="6" s="1"/>
  <c r="C120" i="4"/>
  <c r="S11" i="6" s="1"/>
  <c r="C119" i="4"/>
  <c r="S10" i="6" s="1"/>
  <c r="C118" i="4"/>
  <c r="S9" i="6" s="1"/>
  <c r="C117" i="4"/>
  <c r="S8" i="6" s="1"/>
  <c r="C116" i="4"/>
  <c r="S7" i="6" s="1"/>
  <c r="C115" i="4"/>
  <c r="S6" i="6" s="1"/>
  <c r="C114" i="4"/>
  <c r="S5" i="6" s="1"/>
  <c r="C113" i="4"/>
  <c r="Q60" i="6" s="1"/>
  <c r="C112" i="4"/>
  <c r="Q59" i="6" s="1"/>
  <c r="C111" i="4"/>
  <c r="Q58" i="6" s="1"/>
  <c r="C110" i="4"/>
  <c r="Q57" i="6" s="1"/>
  <c r="C109" i="4"/>
  <c r="Q56" i="6" s="1"/>
  <c r="C108" i="4"/>
  <c r="Q55" i="6" s="1"/>
  <c r="C107" i="4"/>
  <c r="Q54" i="6" s="1"/>
  <c r="C106" i="4"/>
  <c r="Q53" i="6" s="1"/>
  <c r="C105" i="4"/>
  <c r="Q52" i="6" s="1"/>
  <c r="C104" i="4"/>
  <c r="Q51" i="6" s="1"/>
  <c r="C103" i="4"/>
  <c r="Q50" i="6" s="1"/>
  <c r="C102" i="4"/>
  <c r="Q49" i="6" s="1"/>
  <c r="C101" i="4"/>
  <c r="Q48" i="6" s="1"/>
  <c r="C100" i="4"/>
  <c r="Q47" i="6" s="1"/>
  <c r="C99" i="4"/>
  <c r="Q46" i="6" s="1"/>
  <c r="C98" i="4"/>
  <c r="Q45" i="6" s="1"/>
  <c r="C97" i="4"/>
  <c r="Q44" i="6" s="1"/>
  <c r="C96" i="4"/>
  <c r="Q43" i="6" s="1"/>
  <c r="C95" i="4"/>
  <c r="Q42" i="6" s="1"/>
  <c r="C94" i="4"/>
  <c r="Q41" i="6" s="1"/>
  <c r="C93" i="4"/>
  <c r="Q40" i="6" s="1"/>
  <c r="C92" i="4"/>
  <c r="Q39" i="6" s="1"/>
  <c r="C91" i="4"/>
  <c r="Q38" i="6" s="1"/>
  <c r="C90" i="4"/>
  <c r="Q37" i="6" s="1"/>
  <c r="C89" i="4"/>
  <c r="Q36" i="6" s="1"/>
  <c r="C88" i="4"/>
  <c r="Q35" i="6" s="1"/>
  <c r="C87" i="4"/>
  <c r="Q34" i="6" s="1"/>
  <c r="C86" i="4"/>
  <c r="Q33" i="6" s="1"/>
  <c r="C85" i="4"/>
  <c r="Q32" i="6" s="1"/>
  <c r="C84" i="4"/>
  <c r="Q31" i="6" s="1"/>
  <c r="C83" i="4"/>
  <c r="Q30" i="6" s="1"/>
  <c r="C82" i="4"/>
  <c r="Q29" i="6" s="1"/>
  <c r="C81" i="4"/>
  <c r="Q28" i="6" s="1"/>
  <c r="C80" i="4"/>
  <c r="Q27" i="6" s="1"/>
  <c r="C79" i="4"/>
  <c r="Q26" i="6" s="1"/>
  <c r="C78" i="4"/>
  <c r="Q25" i="6" s="1"/>
  <c r="C77" i="4"/>
  <c r="Q24" i="6" s="1"/>
  <c r="C76" i="4"/>
  <c r="Q23" i="6" s="1"/>
  <c r="C75" i="4"/>
  <c r="Q22" i="6" s="1"/>
  <c r="C74" i="4"/>
  <c r="Q21" i="6" s="1"/>
  <c r="C73" i="4"/>
  <c r="Q20" i="6" s="1"/>
  <c r="C72" i="4"/>
  <c r="Q19" i="6" s="1"/>
  <c r="C71" i="4"/>
  <c r="Q18" i="6" s="1"/>
  <c r="C70" i="4"/>
  <c r="Q17" i="6" s="1"/>
  <c r="C69" i="4"/>
  <c r="Q16" i="6" s="1"/>
  <c r="C68" i="4"/>
  <c r="Q15" i="6" s="1"/>
  <c r="C67" i="4"/>
  <c r="Q14" i="6" s="1"/>
  <c r="C66" i="4"/>
  <c r="Q13" i="6" s="1"/>
  <c r="C65" i="4"/>
  <c r="Q12" i="6" s="1"/>
  <c r="C64" i="4"/>
  <c r="Q11" i="6" s="1"/>
  <c r="C63" i="4"/>
  <c r="Q10" i="6" s="1"/>
  <c r="C62" i="4"/>
  <c r="Q9" i="6" s="1"/>
  <c r="C61" i="4"/>
  <c r="Q8" i="6" s="1"/>
  <c r="C60" i="4"/>
  <c r="Q7" i="6" s="1"/>
  <c r="C59" i="4"/>
  <c r="Q6" i="6" s="1"/>
  <c r="C58" i="4"/>
  <c r="Q5" i="6" s="1"/>
  <c r="C57" i="4"/>
  <c r="O60" i="6" s="1"/>
  <c r="C56" i="4"/>
  <c r="O59" i="6" s="1"/>
  <c r="C55" i="4"/>
  <c r="O58" i="6" s="1"/>
  <c r="C54" i="4"/>
  <c r="O57" i="6" s="1"/>
  <c r="C53" i="4"/>
  <c r="O56" i="6" s="1"/>
  <c r="C52" i="4"/>
  <c r="O55" i="6" s="1"/>
  <c r="C51" i="4"/>
  <c r="O54" i="6" s="1"/>
  <c r="C50" i="4"/>
  <c r="O53" i="6" s="1"/>
  <c r="C49" i="4"/>
  <c r="O52" i="6" s="1"/>
  <c r="C48" i="4"/>
  <c r="O51" i="6" s="1"/>
  <c r="C47" i="4"/>
  <c r="O50" i="6" s="1"/>
  <c r="C46" i="4"/>
  <c r="O49" i="6" s="1"/>
  <c r="C45" i="4"/>
  <c r="O48" i="6" s="1"/>
  <c r="C44" i="4"/>
  <c r="O47" i="6" s="1"/>
  <c r="C43" i="4"/>
  <c r="O46" i="6" s="1"/>
  <c r="C42" i="4"/>
  <c r="O45" i="6" s="1"/>
  <c r="C41" i="4"/>
  <c r="O44" i="6" s="1"/>
  <c r="C40" i="4"/>
  <c r="O43" i="6" s="1"/>
  <c r="C39" i="4"/>
  <c r="O42" i="6" s="1"/>
  <c r="C38" i="4"/>
  <c r="O41" i="6" s="1"/>
  <c r="C37" i="4"/>
  <c r="O40" i="6" s="1"/>
  <c r="C36" i="4"/>
  <c r="O39" i="6" s="1"/>
  <c r="C35" i="4"/>
  <c r="O38" i="6" s="1"/>
  <c r="C34" i="4"/>
  <c r="O37" i="6" s="1"/>
  <c r="C33" i="4"/>
  <c r="O36" i="6" s="1"/>
  <c r="C32" i="4"/>
  <c r="O35" i="6" s="1"/>
  <c r="C31" i="4"/>
  <c r="O34" i="6" s="1"/>
  <c r="C30" i="4"/>
  <c r="O33" i="6" s="1"/>
  <c r="C29" i="4"/>
  <c r="O32" i="6" s="1"/>
  <c r="C28" i="4"/>
  <c r="O31" i="6" s="1"/>
  <c r="C27" i="4"/>
  <c r="O30" i="6" s="1"/>
  <c r="C26" i="4"/>
  <c r="O29" i="6" s="1"/>
  <c r="C25" i="4"/>
  <c r="O28" i="6" s="1"/>
  <c r="C24" i="4"/>
  <c r="O27" i="6" s="1"/>
  <c r="C23" i="4"/>
  <c r="O26" i="6" s="1"/>
  <c r="C22" i="4"/>
  <c r="O25" i="6" s="1"/>
  <c r="C21" i="4"/>
  <c r="O24" i="6" s="1"/>
  <c r="C20" i="4"/>
  <c r="O23" i="6" s="1"/>
  <c r="C19" i="4"/>
  <c r="O22" i="6" s="1"/>
  <c r="C18" i="4"/>
  <c r="O21" i="6" s="1"/>
  <c r="C17" i="4"/>
  <c r="O20" i="6" s="1"/>
  <c r="C16" i="4"/>
  <c r="O19" i="6" s="1"/>
  <c r="C15" i="4"/>
  <c r="O18" i="6" s="1"/>
  <c r="C14" i="4"/>
  <c r="O17" i="6" s="1"/>
  <c r="C13" i="4"/>
  <c r="O16" i="6" s="1"/>
  <c r="C12" i="4"/>
  <c r="O15" i="6" s="1"/>
  <c r="C11" i="4"/>
  <c r="O14" i="6" s="1"/>
  <c r="C10" i="4"/>
  <c r="O13" i="6" s="1"/>
  <c r="C9" i="4"/>
  <c r="O12" i="6" s="1"/>
  <c r="C8" i="4"/>
  <c r="O11" i="6" s="1"/>
  <c r="C7" i="4"/>
  <c r="O10" i="6" s="1"/>
  <c r="C6" i="4"/>
  <c r="O9" i="6" s="1"/>
  <c r="C5" i="4"/>
  <c r="O8" i="6" s="1"/>
  <c r="C4" i="4"/>
  <c r="O7" i="6" s="1"/>
  <c r="C3" i="4"/>
  <c r="O6" i="6" s="1"/>
  <c r="C2" i="4"/>
  <c r="O5" i="6" s="1"/>
</calcChain>
</file>

<file path=xl/sharedStrings.xml><?xml version="1.0" encoding="utf-8"?>
<sst xmlns="http://schemas.openxmlformats.org/spreadsheetml/2006/main" count="3258" uniqueCount="200">
  <si>
    <t>J</t>
  </si>
  <si>
    <t>K</t>
  </si>
  <si>
    <t>M</t>
  </si>
  <si>
    <t>N</t>
  </si>
  <si>
    <t>L</t>
  </si>
  <si>
    <t>P</t>
  </si>
  <si>
    <t>??</t>
  </si>
  <si>
    <t>http://www.baigar.de/TornadoComputerUnit/920M-5328-LogicModuleRecovery.jpg</t>
  </si>
  <si>
    <t>http://www.baigar.de/TornadoComputerUnit/920M-LogicModule.JPG</t>
  </si>
  <si>
    <t>http://www.baigar.de/TornadoComputerUnit/920M-5328-CoreModuleRecovery.jpg</t>
  </si>
  <si>
    <t>http://www.baigar.de/TornadoComputerUnit/920M-CoreLayout.gif</t>
  </si>
  <si>
    <t>Resistor Pack 6x 10Kohm</t>
  </si>
  <si>
    <t>Colour Code</t>
  </si>
  <si>
    <t>Type</t>
  </si>
  <si>
    <t>Resistor Pack 5x 120ohm</t>
  </si>
  <si>
    <t>? Related to power good</t>
  </si>
  <si>
    <t>Dual line driver</t>
  </si>
  <si>
    <t>24 x  sending outputs to the paper tape station on socket H
and to the real-world (Jaguar) interface on plug C.</t>
  </si>
  <si>
    <t>Dual 4-input NAND gates/drivers</t>
  </si>
  <si>
    <t>DTL 932 d</t>
  </si>
  <si>
    <t>B</t>
  </si>
  <si>
    <t>A</t>
  </si>
  <si>
    <t>AG</t>
  </si>
  <si>
    <t>E</t>
  </si>
  <si>
    <t>AA</t>
  </si>
  <si>
    <t>AH</t>
  </si>
  <si>
    <t>AO</t>
  </si>
  <si>
    <t>AI</t>
  </si>
  <si>
    <t>Z</t>
  </si>
  <si>
    <t>Y</t>
  </si>
  <si>
    <t>T</t>
  </si>
  <si>
    <t>G</t>
  </si>
  <si>
    <t>C</t>
  </si>
  <si>
    <t>AM</t>
  </si>
  <si>
    <t>I</t>
  </si>
  <si>
    <t>O</t>
  </si>
  <si>
    <t>AB</t>
  </si>
  <si>
    <t>S</t>
  </si>
  <si>
    <t>R</t>
  </si>
  <si>
    <t>AR</t>
  </si>
  <si>
    <t>AJ</t>
  </si>
  <si>
    <t>AV</t>
  </si>
  <si>
    <t>AS</t>
  </si>
  <si>
    <t>AP</t>
  </si>
  <si>
    <t>D</t>
  </si>
  <si>
    <t xml:space="preserve">A </t>
  </si>
  <si>
    <t xml:space="preserve">C </t>
  </si>
  <si>
    <t xml:space="preserve">K </t>
  </si>
  <si>
    <t xml:space="preserve">AK </t>
  </si>
  <si>
    <t xml:space="preserve">W </t>
  </si>
  <si>
    <t xml:space="preserve">D </t>
  </si>
  <si>
    <t>V</t>
  </si>
  <si>
    <t xml:space="preserve">F </t>
  </si>
  <si>
    <t>Column</t>
  </si>
  <si>
    <t>Row</t>
  </si>
  <si>
    <t>F1</t>
  </si>
  <si>
    <t>F2</t>
  </si>
  <si>
    <t>F3</t>
  </si>
  <si>
    <t>F4</t>
  </si>
  <si>
    <t>F5</t>
  </si>
  <si>
    <t>__</t>
  </si>
  <si>
    <t>C1</t>
  </si>
  <si>
    <t>C2</t>
  </si>
  <si>
    <t>C3</t>
  </si>
  <si>
    <t>C4</t>
  </si>
  <si>
    <t>W</t>
  </si>
  <si>
    <t>H</t>
  </si>
  <si>
    <t>AT</t>
  </si>
  <si>
    <t>AU</t>
  </si>
  <si>
    <t>AC</t>
  </si>
  <si>
    <t>AN</t>
  </si>
  <si>
    <t>U</t>
  </si>
  <si>
    <t>AE</t>
  </si>
  <si>
    <t>Q</t>
  </si>
  <si>
    <t>AD</t>
  </si>
  <si>
    <t>X</t>
  </si>
  <si>
    <t xml:space="preserve">L </t>
  </si>
  <si>
    <t>AL</t>
  </si>
  <si>
    <t>AK</t>
  </si>
  <si>
    <t xml:space="preserve">O </t>
  </si>
  <si>
    <t xml:space="preserve">AE </t>
  </si>
  <si>
    <t>F</t>
  </si>
  <si>
    <t xml:space="preserve">I </t>
  </si>
  <si>
    <t>AF</t>
  </si>
  <si>
    <t xml:space="preserve">V </t>
  </si>
  <si>
    <t xml:space="preserve">B </t>
  </si>
  <si>
    <t xml:space="preserve">Y </t>
  </si>
  <si>
    <t xml:space="preserve">E </t>
  </si>
  <si>
    <t xml:space="preserve">AC </t>
  </si>
  <si>
    <t>?</t>
  </si>
  <si>
    <t>AQ</t>
  </si>
  <si>
    <t xml:space="preserve">M </t>
  </si>
  <si>
    <t xml:space="preserve">AG </t>
  </si>
  <si>
    <t xml:space="preserve">S </t>
  </si>
  <si>
    <t xml:space="preserve">AJ </t>
  </si>
  <si>
    <t xml:space="preserve">U </t>
  </si>
  <si>
    <t>Bk</t>
  </si>
  <si>
    <t>Bn</t>
  </si>
  <si>
    <t>Or</t>
  </si>
  <si>
    <t>Yl</t>
  </si>
  <si>
    <t>Gn</t>
  </si>
  <si>
    <t xml:space="preserve">Gn </t>
  </si>
  <si>
    <t>Bu</t>
  </si>
  <si>
    <t>Gy</t>
  </si>
  <si>
    <t>Wh</t>
  </si>
  <si>
    <t>Pr</t>
  </si>
  <si>
    <t>Rd</t>
  </si>
  <si>
    <t>Part No</t>
  </si>
  <si>
    <t>Row Labels</t>
  </si>
  <si>
    <t>__-__-__-Or</t>
  </si>
  <si>
    <t>__-__-Bk-Or</t>
  </si>
  <si>
    <t>__-Bk-Bn-Gn</t>
  </si>
  <si>
    <t xml:space="preserve">__-Bk-Bn-Gn </t>
  </si>
  <si>
    <t>__-Bk-Bn-Or</t>
  </si>
  <si>
    <t>__-Bk-Bu-Gn</t>
  </si>
  <si>
    <t>__-Bk-Gn-Gn</t>
  </si>
  <si>
    <t xml:space="preserve">__-Bk-Gn-Gn </t>
  </si>
  <si>
    <t>__-Bk-Gy-__</t>
  </si>
  <si>
    <t>__-Bk-Or-Gn</t>
  </si>
  <si>
    <t xml:space="preserve">__-Bk-Or-Gn </t>
  </si>
  <si>
    <t>__-Bk-Pr-Gn</t>
  </si>
  <si>
    <t>__-Bk-Rd-Gn</t>
  </si>
  <si>
    <t xml:space="preserve">__-Bk-Rd-Gn </t>
  </si>
  <si>
    <t>__-Bk-Wh-Gn</t>
  </si>
  <si>
    <t>__-Bk-Yl-Gn</t>
  </si>
  <si>
    <t>__-Bn-Bk-Gn</t>
  </si>
  <si>
    <t>__-Gy-Bn-Or</t>
  </si>
  <si>
    <t>__-Pr-__-Or</t>
  </si>
  <si>
    <t>__-Pr-Gn-Gn</t>
  </si>
  <si>
    <t>__-Pr-Gn-Or</t>
  </si>
  <si>
    <t>__-Pr-Gy-Or</t>
  </si>
  <si>
    <t>__-Pr-Pr-Or</t>
  </si>
  <si>
    <t>__-Pr-Wh-Or</t>
  </si>
  <si>
    <t>Gn-__-Gn-Or</t>
  </si>
  <si>
    <t>Gn-Bk-Rd-Or</t>
  </si>
  <si>
    <t>Gn-Bk-Wh-Or</t>
  </si>
  <si>
    <t>Gn-Bk-Yl-Or</t>
  </si>
  <si>
    <t>Gn-Bu-Bk-Or</t>
  </si>
  <si>
    <t>Gn-Bu-Bn-Or</t>
  </si>
  <si>
    <t>Gn-Bu-Bu-Or</t>
  </si>
  <si>
    <t>Gn-Bu-Gn-Or</t>
  </si>
  <si>
    <t>Gn-Bu-Or-Or</t>
  </si>
  <si>
    <t>Gn-Bu-Pr-Or</t>
  </si>
  <si>
    <t>Gn-Bu-Rd-Or</t>
  </si>
  <si>
    <t>Gn-Bu-Yl-Or</t>
  </si>
  <si>
    <t>Gn-Gn-Bn-Or</t>
  </si>
  <si>
    <t>Gn-Gn-Bu-Or</t>
  </si>
  <si>
    <t>Gn-Gn-Gy-Or</t>
  </si>
  <si>
    <t>Gn-Gn-Or-Or</t>
  </si>
  <si>
    <t>Gn-Gn-Pr-Or</t>
  </si>
  <si>
    <t>Gn-Gn-Rd-Or</t>
  </si>
  <si>
    <t>Gn-Gn-Wh-Or</t>
  </si>
  <si>
    <t>Gn-Gn-Yl-Or</t>
  </si>
  <si>
    <t>Gn-Gy-Bk-Or</t>
  </si>
  <si>
    <t>Gn-Gy-Gn-Or</t>
  </si>
  <si>
    <t>Gn-Gy-Pr-Or</t>
  </si>
  <si>
    <t>Gn-Pr-Or-Or</t>
  </si>
  <si>
    <t>Gy-Bk-Gn-Gn</t>
  </si>
  <si>
    <t>Gy-Bk-Rd-Gn</t>
  </si>
  <si>
    <t>Grand Total</t>
  </si>
  <si>
    <t>(blank)</t>
  </si>
  <si>
    <t>Count of F4</t>
  </si>
  <si>
    <t>Count of Colour Code</t>
  </si>
  <si>
    <t>Key</t>
  </si>
  <si>
    <t>Cable / Connect</t>
  </si>
  <si>
    <t>Resistor Pack</t>
  </si>
  <si>
    <t>Other == x18 element</t>
  </si>
  <si>
    <t>18H</t>
  </si>
  <si>
    <t>cont</t>
  </si>
  <si>
    <t>30F</t>
  </si>
  <si>
    <t>33F</t>
  </si>
  <si>
    <t>22F</t>
  </si>
  <si>
    <t>39F</t>
  </si>
  <si>
    <t>35F</t>
  </si>
  <si>
    <t>36F</t>
  </si>
  <si>
    <t>27F</t>
  </si>
  <si>
    <t>J?</t>
  </si>
  <si>
    <t>40F</t>
  </si>
  <si>
    <t>?83</t>
  </si>
  <si>
    <t>47F</t>
  </si>
  <si>
    <t>21F</t>
  </si>
  <si>
    <t>32A</t>
  </si>
  <si>
    <t>Code</t>
  </si>
  <si>
    <t>Sense Amplifier</t>
  </si>
  <si>
    <t>Tends to fail short</t>
  </si>
  <si>
    <t>Filter Module</t>
  </si>
  <si>
    <t>Gr-Pu-Or-Or</t>
  </si>
  <si>
    <t>Gr-Bu-Gr-Or</t>
  </si>
  <si>
    <t>Gr-Bk-Yl-Or</t>
  </si>
  <si>
    <t>__-Pu-__-Or</t>
  </si>
  <si>
    <t>__-Pu-Gy-Or</t>
  </si>
  <si>
    <t>Part</t>
  </si>
  <si>
    <t>Count</t>
  </si>
  <si>
    <t>Part Count from 5343</t>
  </si>
  <si>
    <t>Part Count From 5335</t>
  </si>
  <si>
    <t>Mapping of Counts</t>
  </si>
  <si>
    <t>__-__-Br-Or</t>
  </si>
  <si>
    <t>Mapped Counts</t>
  </si>
  <si>
    <t>23F</t>
  </si>
  <si>
    <t xml:space="preserve">FACE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</si>
</sst>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26"/>
      <color theme="1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14EFE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1"/>
    <xf numFmtId="0" fontId="0" fillId="0" borderId="0" xfId="0" applyAlignment="1">
      <alignment wrapText="1"/>
    </xf>
    <xf numFmtId="0" fontId="0" fillId="0" borderId="0" xfId="0" applyFont="1"/>
    <xf numFmtId="0" fontId="7" fillId="0" borderId="0" xfId="0" applyFont="1"/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3" borderId="1" xfId="0" applyFont="1" applyFill="1" applyBorder="1"/>
    <xf numFmtId="0" fontId="0" fillId="4" borderId="0" xfId="0" applyFill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4" fillId="6" borderId="10" xfId="0" applyFont="1" applyFill="1" applyBorder="1"/>
    <xf numFmtId="0" fontId="4" fillId="6" borderId="12" xfId="0" applyFont="1" applyFill="1" applyBorder="1"/>
    <xf numFmtId="0" fontId="4" fillId="6" borderId="14" xfId="0" applyFont="1" applyFill="1" applyBorder="1"/>
    <xf numFmtId="0" fontId="4" fillId="6" borderId="13" xfId="0" applyFont="1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4" fillId="6" borderId="11" xfId="0" applyFont="1" applyFill="1" applyBorder="1"/>
    <xf numFmtId="0" fontId="6" fillId="7" borderId="5" xfId="0" applyFont="1" applyFill="1" applyBorder="1"/>
    <xf numFmtId="0" fontId="6" fillId="7" borderId="19" xfId="0" applyFont="1" applyFill="1" applyBorder="1"/>
    <xf numFmtId="0" fontId="6" fillId="7" borderId="15" xfId="0" applyFont="1" applyFill="1" applyBorder="1"/>
    <xf numFmtId="0" fontId="6" fillId="7" borderId="20" xfId="0" applyFont="1" applyFill="1" applyBorder="1"/>
    <xf numFmtId="0" fontId="6" fillId="7" borderId="0" xfId="0" applyFont="1" applyFill="1" applyBorder="1"/>
    <xf numFmtId="0" fontId="6" fillId="7" borderId="6" xfId="0" applyFont="1" applyFill="1" applyBorder="1"/>
    <xf numFmtId="0" fontId="6" fillId="7" borderId="16" xfId="0" applyFont="1" applyFill="1" applyBorder="1"/>
    <xf numFmtId="0" fontId="6" fillId="7" borderId="17" xfId="0" applyFont="1" applyFill="1" applyBorder="1"/>
    <xf numFmtId="0" fontId="3" fillId="8" borderId="0" xfId="0" applyFont="1" applyFill="1"/>
    <xf numFmtId="0" fontId="0" fillId="9" borderId="0" xfId="0" applyFill="1"/>
    <xf numFmtId="0" fontId="1" fillId="10" borderId="0" xfId="0" applyFont="1" applyFill="1"/>
    <xf numFmtId="0" fontId="4" fillId="11" borderId="0" xfId="0" applyFont="1" applyFill="1" applyAlignment="1">
      <alignment horizontal="center"/>
    </xf>
    <xf numFmtId="0" fontId="6" fillId="7" borderId="0" xfId="0" applyFont="1" applyFill="1"/>
    <xf numFmtId="0" fontId="0" fillId="0" borderId="0" xfId="0" quotePrefix="1"/>
    <xf numFmtId="0" fontId="0" fillId="4" borderId="0" xfId="0" applyFill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8" fillId="12" borderId="0" xfId="0" applyFont="1" applyFill="1" applyAlignment="1">
      <alignment horizontal="left"/>
    </xf>
    <xf numFmtId="0" fontId="0" fillId="13" borderId="19" xfId="0" applyFill="1" applyBorder="1" applyAlignment="1">
      <alignment horizontal="left"/>
    </xf>
    <xf numFmtId="0" fontId="0" fillId="13" borderId="6" xfId="0" applyFill="1" applyBorder="1" applyAlignment="1">
      <alignment horizontal="left"/>
    </xf>
    <xf numFmtId="0" fontId="0" fillId="14" borderId="19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0" fillId="14" borderId="6" xfId="0" applyFill="1" applyBorder="1" applyAlignment="1">
      <alignment horizontal="left"/>
    </xf>
    <xf numFmtId="0" fontId="0" fillId="15" borderId="21" xfId="0" applyFill="1" applyBorder="1" applyAlignment="1">
      <alignment horizontal="left"/>
    </xf>
    <xf numFmtId="0" fontId="0" fillId="15" borderId="9" xfId="0" applyFill="1" applyBorder="1" applyAlignment="1">
      <alignment horizontal="left"/>
    </xf>
    <xf numFmtId="0" fontId="0" fillId="16" borderId="18" xfId="0" applyFill="1" applyBorder="1" applyAlignment="1">
      <alignment horizontal="left"/>
    </xf>
    <xf numFmtId="0" fontId="0" fillId="16" borderId="4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17" borderId="19" xfId="0" applyFill="1" applyBorder="1" applyAlignment="1">
      <alignment horizontal="left"/>
    </xf>
    <xf numFmtId="0" fontId="0" fillId="4" borderId="0" xfId="0" applyFill="1" applyAlignment="1">
      <alignment horizontal="right"/>
    </xf>
    <xf numFmtId="0" fontId="10" fillId="5" borderId="0" xfId="0" applyFont="1" applyFill="1"/>
    <xf numFmtId="0" fontId="5" fillId="5" borderId="0" xfId="0" applyFont="1" applyFill="1"/>
    <xf numFmtId="0" fontId="9" fillId="4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0" fillId="14" borderId="18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0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theme="8" tint="0.79998168889431442"/>
        </patternFill>
      </fill>
    </dxf>
    <dxf>
      <font>
        <b val="0"/>
        <i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ont>
        <b val="0"/>
        <i val="0"/>
      </font>
      <fill>
        <patternFill>
          <bgColor theme="5" tint="0.59996337778862885"/>
        </patternFill>
      </fill>
    </dxf>
    <dxf>
      <font>
        <b val="0"/>
        <i val="0"/>
      </font>
      <fill>
        <patternFill>
          <bgColor rgb="FFD4F231"/>
        </patternFill>
      </fill>
    </dxf>
    <dxf>
      <font>
        <b val="0"/>
        <i val="0"/>
      </font>
      <fill>
        <patternFill>
          <bgColor rgb="FFFF1EA7"/>
        </patternFill>
      </fill>
    </dxf>
    <dxf>
      <font>
        <b val="0"/>
        <i val="0"/>
      </font>
      <fill>
        <patternFill>
          <bgColor rgb="FF00EF9B"/>
        </patternFill>
      </fill>
    </dxf>
  </dxfs>
  <tableStyles count="0" defaultTableStyle="TableStyleMedium2" defaultPivotStyle="PivotStyleLight16"/>
  <colors>
    <mruColors>
      <color rgb="FF00EF9B"/>
      <color rgb="FFFF1EA7"/>
      <color rgb="FFD4F231"/>
      <color rgb="FFB14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602.914707638891" createdVersion="7" refreshedVersion="7" minRefreshableVersion="3" recordCount="448" xr:uid="{32FAC267-10B2-5749-954B-2A00973187A9}">
  <cacheSource type="worksheet">
    <worksheetSource ref="A1:M449" sheet="Inventory"/>
  </cacheSource>
  <cacheFields count="13">
    <cacheField name="Column" numFmtId="0">
      <sharedItems/>
    </cacheField>
    <cacheField name="Row" numFmtId="0">
      <sharedItems containsSemiMixedTypes="0" containsString="0" containsNumber="1" containsInteger="1" minValue="5" maxValue="66"/>
    </cacheField>
    <cacheField name="Part No" numFmtId="0">
      <sharedItems/>
    </cacheField>
    <cacheField name="F1" numFmtId="0">
      <sharedItems containsBlank="1"/>
    </cacheField>
    <cacheField name="F2" numFmtId="0">
      <sharedItems containsString="0" containsBlank="1" containsNumber="1" containsInteger="1" minValue="1" maxValue="1"/>
    </cacheField>
    <cacheField name="F3" numFmtId="0">
      <sharedItems containsString="0" containsBlank="1" containsNumber="1" containsInteger="1" minValue="0" maxValue="9"/>
    </cacheField>
    <cacheField name="F4" numFmtId="0">
      <sharedItems containsBlank="1" containsMixedTypes="1" containsNumber="1" containsInteger="1" minValue="47051" maxValue="9616276" count="62">
        <n v="49309"/>
        <n v="49344"/>
        <n v="49299"/>
        <n v="49354"/>
        <m/>
        <n v="49446"/>
        <n v="49207"/>
        <n v="49116"/>
        <n v="49064"/>
        <n v="49117"/>
        <n v="48827"/>
        <n v="49214"/>
        <n v="49211"/>
        <n v="49078"/>
        <n v="49321"/>
        <n v="49323"/>
        <n v="49086"/>
        <n v="49324"/>
        <n v="49545"/>
        <n v="49320"/>
        <n v="49319"/>
        <n v="49550"/>
        <n v="49109"/>
        <n v="49318"/>
        <n v="49082"/>
        <n v="49204"/>
        <n v="49199"/>
        <n v="48961"/>
        <n v="49192"/>
        <n v="48241"/>
        <n v="49184"/>
        <n v="49424"/>
        <n v="49183"/>
        <n v="49333"/>
        <n v="49341"/>
        <n v="49570"/>
        <n v="49100"/>
        <n v="49067"/>
        <n v="49536"/>
        <n v="49332"/>
        <n v="49326"/>
        <n v="49069"/>
        <n v="48956"/>
        <n v="49349"/>
        <n v="49350"/>
        <n v="49253"/>
        <n v="49353"/>
        <n v="49107"/>
        <n v="49104"/>
        <n v="49334"/>
        <n v="49070"/>
        <n v="49060"/>
        <n v="47051"/>
        <n v="49576"/>
        <n v="48357"/>
        <n v="49063"/>
        <n v="49303"/>
        <s v="cont"/>
        <n v="48862"/>
        <n v="49325"/>
        <n v="4929575"/>
        <n v="9616276"/>
      </sharedItems>
    </cacheField>
    <cacheField name="F5" numFmtId="0">
      <sharedItems containsBlank="1"/>
    </cacheField>
    <cacheField name="Colour Code" numFmtId="0">
      <sharedItems containsBlank="1" count="56">
        <s v="Gn-Gn-Bn-Or"/>
        <s v="Gn-Bu-Pr-Or"/>
        <s v="__-Pr-__-Or"/>
        <s v="__-__-__-Or"/>
        <s v="__-Bk-Gy-__"/>
        <s v="__-Bk-Pr-Gn"/>
        <s v="Gn-__-Gn-Or"/>
        <s v="__-__-Bk-Or"/>
        <s v="__-Pr-Gy-Or"/>
        <s v="__-Gy-Bn-Or"/>
        <s v="__-Bn-Bk-Gn"/>
        <s v="__-Bk-Wh-Gn"/>
        <s v="Gn-Gn-Rd-Or"/>
        <s v="Gn-Gn-Bu-Or"/>
        <s v="Gn-Gn-Gy-Or"/>
        <s v="Gn-Gn-Pr-Or"/>
        <s v="Gn-Gn-Wh-Or"/>
        <s v="Gn-Gn-Yl-Or"/>
        <s v="Gn-Gy-Gn-Or"/>
        <s v="Gn-Gn-Or-Or"/>
        <s v="__-Bk-Bu-Gn"/>
        <s v="__-Pr-Gn-Gn"/>
        <s v="__-Bk-Yl-Gn"/>
        <s v="__-Bk-Or-Gn"/>
        <s v="__-Bk-Rd-Gn"/>
        <s v="__-Bk-Bn-Or"/>
        <s v="__-Bk-Bn-Gn"/>
        <s v="__-Bk-Gn-Gn"/>
        <s v="Gy-Bk-Rd-Gn"/>
        <s v="Gy-Bk-Gn-Gn"/>
        <s v="Gn-Bu-Or-Or"/>
        <s v="Gn-Bu-Gn-Or"/>
        <s v="Gn-Bu-Rd-Or"/>
        <s v="Gn-Bu-Yl-Or"/>
        <s v="Gn-Bk-Rd-Or"/>
        <s v="__-Pr-Gn-Or"/>
        <s v="Gn-Bu-Bn-Or"/>
        <s v="Gn-Bk-Wh-Or"/>
        <s v="__-Bk-Rd-Gn "/>
        <s v="__-Bk-Gn-Gn "/>
        <s v="__-Bk-Or-Gn "/>
        <s v="__-Bk-Bn-Gn "/>
        <s v="Gn-Pr-Or-Or"/>
        <s v="Gn-Gy-Pr-Or"/>
        <s v="Gn-Bu-Bu-Or"/>
        <s v="__-Pr-Pr-Or"/>
        <s v="Gn-Bk-Yl-Or"/>
        <s v="__-Pr-Wh-Or"/>
        <m/>
        <s v="Gn-Gy-Bk-Or"/>
        <s v="Gn-Bu-Bk-Or"/>
        <s v=""/>
        <s v="??-__-__-__" u="1"/>
        <s v="Gn-Bk-Pr-Or" u="1"/>
        <s v="???-__-__-__" u="1"/>
        <s v="Gn-Pr-Pr-Or" u="1"/>
      </sharedItems>
    </cacheField>
    <cacheField name="C1" numFmtId="0">
      <sharedItems containsBlank="1"/>
    </cacheField>
    <cacheField name="C2" numFmtId="0">
      <sharedItems containsBlank="1"/>
    </cacheField>
    <cacheField name="C3" numFmtId="0">
      <sharedItems containsBlank="1"/>
    </cacheField>
    <cacheField name="C4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8">
  <r>
    <s v="A "/>
    <n v="5"/>
    <s v="B--7-49309-B"/>
    <s v="B"/>
    <m/>
    <n v="7"/>
    <x v="0"/>
    <s v="B"/>
    <x v="0"/>
    <s v="Gn"/>
    <s v="Gn"/>
    <s v="Bn"/>
    <s v="Or"/>
  </r>
  <r>
    <s v="A "/>
    <n v="6"/>
    <s v="B--8-49344-L"/>
    <s v="B"/>
    <m/>
    <n v="8"/>
    <x v="1"/>
    <s v="L"/>
    <x v="1"/>
    <s v="Gn"/>
    <s v="Bu"/>
    <s v="Pr"/>
    <s v="Or"/>
  </r>
  <r>
    <s v="A "/>
    <n v="7"/>
    <s v="B--7-49299-A"/>
    <s v="B"/>
    <m/>
    <n v="7"/>
    <x v="2"/>
    <s v="A"/>
    <x v="2"/>
    <m/>
    <s v="Pr"/>
    <m/>
    <s v="Or"/>
  </r>
  <r>
    <s v="A "/>
    <n v="8"/>
    <s v="B--7-49299-AG"/>
    <s v="B"/>
    <m/>
    <n v="7"/>
    <x v="2"/>
    <s v="AG"/>
    <x v="2"/>
    <m/>
    <s v="Pr"/>
    <m/>
    <s v="Or"/>
  </r>
  <r>
    <s v="A "/>
    <n v="9"/>
    <s v="B--8-49344-E"/>
    <s v="B"/>
    <m/>
    <n v="8"/>
    <x v="1"/>
    <s v="E"/>
    <x v="1"/>
    <s v="Gn"/>
    <s v="Bu"/>
    <s v="Pr"/>
    <s v="Or"/>
  </r>
  <r>
    <s v="A "/>
    <n v="10"/>
    <s v="B--9-49354-AA"/>
    <s v="B"/>
    <m/>
    <n v="9"/>
    <x v="3"/>
    <s v="AA"/>
    <x v="3"/>
    <m/>
    <m/>
    <m/>
    <s v="Or"/>
  </r>
  <r>
    <s v="A "/>
    <n v="11"/>
    <s v="B--7-49299-AH"/>
    <s v="B"/>
    <m/>
    <n v="7"/>
    <x v="2"/>
    <s v="AH"/>
    <x v="2"/>
    <m/>
    <s v="Pr"/>
    <m/>
    <s v="Or"/>
  </r>
  <r>
    <s v="A "/>
    <n v="12"/>
    <s v="B--8-49344-AO"/>
    <s v="B"/>
    <m/>
    <n v="8"/>
    <x v="1"/>
    <s v="AO"/>
    <x v="1"/>
    <s v="Gn"/>
    <s v="Bu"/>
    <s v="Pr"/>
    <s v="Or"/>
  </r>
  <r>
    <s v="A "/>
    <n v="13"/>
    <s v="B--9-49354-AI"/>
    <s v="B"/>
    <m/>
    <n v="9"/>
    <x v="3"/>
    <s v="AI"/>
    <x v="3"/>
    <m/>
    <m/>
    <m/>
    <s v="Or"/>
  </r>
  <r>
    <s v="A "/>
    <n v="14"/>
    <s v="B--7-49299-Z"/>
    <s v="B"/>
    <m/>
    <n v="7"/>
    <x v="2"/>
    <s v="Z"/>
    <x v="2"/>
    <m/>
    <s v="Pr"/>
    <m/>
    <s v="Or"/>
  </r>
  <r>
    <s v="A "/>
    <n v="15"/>
    <s v="B--8-49344-Y"/>
    <s v="B"/>
    <m/>
    <n v="8"/>
    <x v="1"/>
    <s v="Y"/>
    <x v="1"/>
    <s v="Gn"/>
    <s v="Bu"/>
    <s v="Pr"/>
    <s v="Or"/>
  </r>
  <r>
    <s v="A "/>
    <n v="16"/>
    <s v=""/>
    <m/>
    <m/>
    <m/>
    <x v="4"/>
    <m/>
    <x v="4"/>
    <m/>
    <s v="Bk"/>
    <s v="Gy"/>
    <m/>
  </r>
  <r>
    <s v="A "/>
    <n v="17"/>
    <s v="B---49446-A"/>
    <s v="B"/>
    <m/>
    <m/>
    <x v="5"/>
    <s v="A"/>
    <x v="4"/>
    <m/>
    <s v="Bk"/>
    <s v="Gy"/>
    <m/>
  </r>
  <r>
    <s v="A "/>
    <n v="18"/>
    <s v=""/>
    <m/>
    <m/>
    <m/>
    <x v="4"/>
    <m/>
    <x v="5"/>
    <m/>
    <s v="Bk"/>
    <s v="Pr"/>
    <s v="Gn"/>
  </r>
  <r>
    <s v="A "/>
    <n v="19"/>
    <s v="B---49207-A"/>
    <s v="B"/>
    <m/>
    <m/>
    <x v="6"/>
    <s v="A"/>
    <x v="5"/>
    <m/>
    <s v="Bk"/>
    <s v="Pr"/>
    <s v="Gn"/>
  </r>
  <r>
    <s v="A "/>
    <n v="20"/>
    <s v="B--8-49116-T"/>
    <s v="B"/>
    <m/>
    <n v="8"/>
    <x v="7"/>
    <s v="T"/>
    <x v="6"/>
    <s v="Gn"/>
    <m/>
    <s v="Gn"/>
    <s v="Or"/>
  </r>
  <r>
    <s v="A "/>
    <n v="21"/>
    <s v="B--9-49354-G"/>
    <s v="B"/>
    <m/>
    <n v="9"/>
    <x v="3"/>
    <s v="G"/>
    <x v="3"/>
    <m/>
    <m/>
    <m/>
    <s v="Or"/>
  </r>
  <r>
    <s v="A "/>
    <n v="22"/>
    <s v="B--7-49299-C"/>
    <s v="B"/>
    <m/>
    <n v="7"/>
    <x v="2"/>
    <s v="C"/>
    <x v="2"/>
    <m/>
    <s v="Pr"/>
    <m/>
    <s v="Or"/>
  </r>
  <r>
    <s v="A "/>
    <n v="23"/>
    <s v="B--8-49344-AM"/>
    <s v="B"/>
    <m/>
    <n v="8"/>
    <x v="1"/>
    <s v="AM"/>
    <x v="1"/>
    <s v="Gn"/>
    <s v="Bu"/>
    <s v="Pr"/>
    <s v="Or"/>
  </r>
  <r>
    <s v="A "/>
    <n v="24"/>
    <s v="B--9-49354-L"/>
    <s v="B"/>
    <m/>
    <n v="9"/>
    <x v="3"/>
    <s v="L"/>
    <x v="3"/>
    <m/>
    <m/>
    <m/>
    <s v="Or"/>
  </r>
  <r>
    <s v="A "/>
    <n v="25"/>
    <s v="B--8-49116-E"/>
    <s v="B"/>
    <m/>
    <n v="8"/>
    <x v="7"/>
    <s v="E"/>
    <x v="6"/>
    <s v="Gn"/>
    <m/>
    <s v="Gn"/>
    <s v="Or"/>
  </r>
  <r>
    <s v="A "/>
    <n v="26"/>
    <s v="B--7-49064-E"/>
    <s v="B"/>
    <m/>
    <n v="7"/>
    <x v="8"/>
    <s v="E"/>
    <x v="7"/>
    <m/>
    <m/>
    <s v="Bk"/>
    <s v="Or"/>
  </r>
  <r>
    <s v="A "/>
    <n v="27"/>
    <s v="B--7-49299-I"/>
    <s v="B"/>
    <m/>
    <n v="7"/>
    <x v="2"/>
    <s v="I"/>
    <x v="8"/>
    <m/>
    <s v="Pr"/>
    <s v="Gy"/>
    <s v="Or"/>
  </r>
  <r>
    <s v="A "/>
    <n v="28"/>
    <s v="B--9-49354-O"/>
    <s v="B"/>
    <m/>
    <n v="9"/>
    <x v="3"/>
    <s v="O"/>
    <x v="3"/>
    <m/>
    <m/>
    <m/>
    <s v="Or"/>
  </r>
  <r>
    <s v="A "/>
    <n v="29"/>
    <s v="B--8-49344-AB"/>
    <s v="B"/>
    <m/>
    <n v="8"/>
    <x v="1"/>
    <s v="AB"/>
    <x v="1"/>
    <s v="Gn"/>
    <s v="Bu"/>
    <s v="Pr"/>
    <s v="Or"/>
  </r>
  <r>
    <s v="A "/>
    <n v="30"/>
    <s v="B--7-49299-O"/>
    <s v="B"/>
    <m/>
    <n v="7"/>
    <x v="2"/>
    <s v="O"/>
    <x v="8"/>
    <m/>
    <s v="Pr"/>
    <s v="Gy"/>
    <s v="Or"/>
  </r>
  <r>
    <s v="A "/>
    <n v="31"/>
    <s v="B--9-49354-AB"/>
    <s v="B"/>
    <m/>
    <n v="9"/>
    <x v="3"/>
    <s v="AB"/>
    <x v="3"/>
    <m/>
    <m/>
    <m/>
    <s v="Or"/>
  </r>
  <r>
    <s v="A "/>
    <n v="32"/>
    <s v="B--7-49299-AA"/>
    <s v="B"/>
    <m/>
    <n v="7"/>
    <x v="2"/>
    <s v="AA"/>
    <x v="8"/>
    <m/>
    <s v="Pr"/>
    <s v="Gy"/>
    <s v="Or"/>
  </r>
  <r>
    <s v="A "/>
    <n v="39"/>
    <s v="B--9-49354-J"/>
    <s v="B"/>
    <m/>
    <n v="9"/>
    <x v="3"/>
    <s v="J"/>
    <x v="3"/>
    <m/>
    <m/>
    <m/>
    <s v="Or"/>
  </r>
  <r>
    <s v="A "/>
    <n v="40"/>
    <s v="B--8-49344-I"/>
    <s v="B"/>
    <m/>
    <n v="8"/>
    <x v="1"/>
    <s v="I"/>
    <x v="1"/>
    <s v="Gn"/>
    <s v="Bu"/>
    <s v="Pr"/>
    <s v="Or"/>
  </r>
  <r>
    <s v="A "/>
    <n v="41"/>
    <s v="B--9-49354-A"/>
    <s v="B"/>
    <m/>
    <n v="9"/>
    <x v="3"/>
    <s v="A"/>
    <x v="3"/>
    <m/>
    <m/>
    <m/>
    <s v="Or"/>
  </r>
  <r>
    <s v="A "/>
    <n v="42"/>
    <s v="B--9-49354-S"/>
    <s v="B"/>
    <m/>
    <n v="9"/>
    <x v="3"/>
    <s v="S"/>
    <x v="3"/>
    <m/>
    <m/>
    <m/>
    <s v="Or"/>
  </r>
  <r>
    <s v="A "/>
    <n v="43"/>
    <s v="B--8-49117-R"/>
    <s v="B"/>
    <m/>
    <n v="8"/>
    <x v="9"/>
    <s v="R"/>
    <x v="6"/>
    <s v="Gn"/>
    <m/>
    <s v="Gn"/>
    <s v="Or"/>
  </r>
  <r>
    <s v="A "/>
    <n v="44"/>
    <s v="B--7-49299-AR"/>
    <s v="B"/>
    <m/>
    <n v="7"/>
    <x v="2"/>
    <s v="AR"/>
    <x v="8"/>
    <m/>
    <s v="Pr"/>
    <s v="Gy"/>
    <s v="Or"/>
  </r>
  <r>
    <s v="A "/>
    <n v="45"/>
    <s v="B--9-49354-AJ"/>
    <s v="B"/>
    <m/>
    <n v="9"/>
    <x v="3"/>
    <s v="AJ"/>
    <x v="3"/>
    <m/>
    <m/>
    <m/>
    <s v="Or"/>
  </r>
  <r>
    <s v="A "/>
    <n v="46"/>
    <s v="B--7-49299-AO"/>
    <s v="B"/>
    <m/>
    <n v="7"/>
    <x v="2"/>
    <s v="AO"/>
    <x v="8"/>
    <m/>
    <s v="Pr"/>
    <s v="Gy"/>
    <s v="Or"/>
  </r>
  <r>
    <s v="A "/>
    <n v="47"/>
    <s v="B--7-49299-AV"/>
    <s v="B"/>
    <m/>
    <n v="7"/>
    <x v="2"/>
    <s v="AV"/>
    <x v="8"/>
    <m/>
    <s v="Pr"/>
    <s v="Gy"/>
    <s v="Or"/>
  </r>
  <r>
    <s v="A "/>
    <n v="48"/>
    <s v="B--9-49354-AS"/>
    <s v="B"/>
    <m/>
    <n v="9"/>
    <x v="3"/>
    <s v="AS"/>
    <x v="3"/>
    <m/>
    <m/>
    <m/>
    <s v="Or"/>
  </r>
  <r>
    <s v="A "/>
    <n v="49"/>
    <s v="B--8-49116-AP"/>
    <s v="B"/>
    <m/>
    <n v="8"/>
    <x v="7"/>
    <s v="AP"/>
    <x v="6"/>
    <s v="Gn"/>
    <m/>
    <s v="Gn"/>
    <s v="Or"/>
  </r>
  <r>
    <s v="A "/>
    <n v="50"/>
    <s v="B--8-49344-C"/>
    <s v="B"/>
    <m/>
    <n v="8"/>
    <x v="1"/>
    <s v="C"/>
    <x v="1"/>
    <s v="Gn"/>
    <s v="Bu"/>
    <s v="Pr"/>
    <s v="Or"/>
  </r>
  <r>
    <s v="A "/>
    <n v="51"/>
    <s v="B--7-48827-D"/>
    <s v="B"/>
    <m/>
    <n v="7"/>
    <x v="10"/>
    <s v="D"/>
    <x v="9"/>
    <m/>
    <s v="Gy"/>
    <s v="Bn"/>
    <s v="Or"/>
  </r>
  <r>
    <s v="A "/>
    <n v="52"/>
    <s v="B---49214-A "/>
    <s v="B"/>
    <m/>
    <m/>
    <x v="11"/>
    <s v="A "/>
    <x v="10"/>
    <m/>
    <s v="Bn"/>
    <s v="Bk"/>
    <s v="Gn"/>
  </r>
  <r>
    <s v="A "/>
    <n v="53"/>
    <s v=""/>
    <m/>
    <m/>
    <m/>
    <x v="4"/>
    <m/>
    <x v="10"/>
    <m/>
    <s v="Bn"/>
    <s v="Bk"/>
    <s v="Gn"/>
  </r>
  <r>
    <s v="A "/>
    <n v="54"/>
    <s v="B---49211-C "/>
    <s v="B"/>
    <m/>
    <m/>
    <x v="12"/>
    <s v="C "/>
    <x v="11"/>
    <m/>
    <s v="Bk"/>
    <s v="Wh"/>
    <s v="Gn"/>
  </r>
  <r>
    <s v="A "/>
    <n v="55"/>
    <s v=""/>
    <m/>
    <m/>
    <m/>
    <x v="4"/>
    <m/>
    <x v="11"/>
    <m/>
    <s v="Bk"/>
    <s v="Wh"/>
    <s v="Gn"/>
  </r>
  <r>
    <s v="A "/>
    <n v="56"/>
    <s v="B--9-49354-K "/>
    <s v="B"/>
    <m/>
    <n v="9"/>
    <x v="3"/>
    <s v="K "/>
    <x v="3"/>
    <m/>
    <m/>
    <m/>
    <s v="Or"/>
  </r>
  <r>
    <s v="A "/>
    <n v="57"/>
    <s v="B--8-49116-AK "/>
    <s v="B"/>
    <m/>
    <n v="8"/>
    <x v="7"/>
    <s v="AK "/>
    <x v="6"/>
    <s v="Gn"/>
    <m/>
    <s v="Gn"/>
    <s v="Or"/>
  </r>
  <r>
    <s v="A "/>
    <n v="58"/>
    <s v="B--8-49344-W "/>
    <s v="B"/>
    <m/>
    <n v="8"/>
    <x v="1"/>
    <s v="W "/>
    <x v="1"/>
    <s v="Gn"/>
    <s v="Bu"/>
    <s v="Pr"/>
    <s v="Or"/>
  </r>
  <r>
    <s v="A "/>
    <n v="59"/>
    <s v="B--7-49299-AK "/>
    <s v="B"/>
    <m/>
    <n v="7"/>
    <x v="2"/>
    <s v="AK "/>
    <x v="8"/>
    <m/>
    <s v="Pr"/>
    <s v="Gy"/>
    <s v="Or"/>
  </r>
  <r>
    <s v="A "/>
    <n v="60"/>
    <s v="B--9-49354-D "/>
    <s v="B"/>
    <m/>
    <n v="9"/>
    <x v="3"/>
    <s v="D "/>
    <x v="3"/>
    <m/>
    <m/>
    <m/>
    <s v="Or"/>
  </r>
  <r>
    <s v="A "/>
    <n v="61"/>
    <s v="B--9-49354-D "/>
    <s v="B"/>
    <m/>
    <n v="9"/>
    <x v="3"/>
    <s v="D "/>
    <x v="3"/>
    <m/>
    <m/>
    <m/>
    <s v="Or"/>
  </r>
  <r>
    <s v="A "/>
    <n v="62"/>
    <s v="B--7-49299-V"/>
    <s v="B"/>
    <m/>
    <n v="7"/>
    <x v="2"/>
    <s v="V"/>
    <x v="8"/>
    <m/>
    <s v="Pr"/>
    <s v="Gy"/>
    <s v="Or"/>
  </r>
  <r>
    <s v="A "/>
    <n v="63"/>
    <s v="B--9-49354-F "/>
    <s v="B"/>
    <m/>
    <n v="9"/>
    <x v="3"/>
    <s v="F "/>
    <x v="3"/>
    <m/>
    <m/>
    <m/>
    <s v="Or"/>
  </r>
  <r>
    <s v="A "/>
    <n v="64"/>
    <s v="B--7-49078-D "/>
    <s v="B"/>
    <m/>
    <n v="7"/>
    <x v="13"/>
    <s v="D "/>
    <x v="12"/>
    <s v="Gn"/>
    <s v="Gn"/>
    <s v="Rd"/>
    <s v="Or"/>
  </r>
  <r>
    <s v="A "/>
    <n v="65"/>
    <s v="B--7-49299-AR"/>
    <s v="B"/>
    <m/>
    <n v="7"/>
    <x v="2"/>
    <s v="AR"/>
    <x v="8"/>
    <m/>
    <s v="Pr"/>
    <s v="Gy"/>
    <s v="Or"/>
  </r>
  <r>
    <s v="A "/>
    <n v="66"/>
    <s v="B--7-49078-C"/>
    <s v="B"/>
    <m/>
    <n v="7"/>
    <x v="13"/>
    <s v="C"/>
    <x v="12"/>
    <s v="Gn"/>
    <s v="Gn"/>
    <s v="Rd"/>
    <s v="Or"/>
  </r>
  <r>
    <s v="B"/>
    <n v="5"/>
    <s v="B--7-49309-J"/>
    <s v="B"/>
    <m/>
    <n v="7"/>
    <x v="0"/>
    <s v="J"/>
    <x v="0"/>
    <s v="Gn"/>
    <s v="Gn"/>
    <s v="Bn"/>
    <s v="Or"/>
  </r>
  <r>
    <s v="B"/>
    <n v="6"/>
    <s v="B--7-49321-W"/>
    <s v="B"/>
    <m/>
    <n v="7"/>
    <x v="14"/>
    <s v="W"/>
    <x v="13"/>
    <s v="Gn"/>
    <s v="Gn"/>
    <s v="Bu"/>
    <s v="Or"/>
  </r>
  <r>
    <s v="B"/>
    <n v="7"/>
    <s v="B--7-49078-R"/>
    <s v="B"/>
    <m/>
    <n v="7"/>
    <x v="13"/>
    <s v="R"/>
    <x v="12"/>
    <s v="Gn"/>
    <s v="Gn"/>
    <s v="Rd"/>
    <s v="Or"/>
  </r>
  <r>
    <s v="B"/>
    <n v="8"/>
    <s v="B--7-49309-Z"/>
    <s v="B"/>
    <m/>
    <n v="7"/>
    <x v="0"/>
    <s v="Z"/>
    <x v="0"/>
    <s v="Gn"/>
    <s v="Gn"/>
    <s v="Bn"/>
    <s v="Or"/>
  </r>
  <r>
    <s v="B"/>
    <n v="9"/>
    <s v="B--7-49323-H"/>
    <s v="B"/>
    <m/>
    <n v="7"/>
    <x v="15"/>
    <s v="H"/>
    <x v="14"/>
    <s v="Gn"/>
    <s v="Gn"/>
    <s v="Gy"/>
    <s v="Or"/>
  </r>
  <r>
    <s v="B"/>
    <n v="10"/>
    <s v="B--7-49078-AG"/>
    <s v="B"/>
    <m/>
    <n v="7"/>
    <x v="13"/>
    <s v="AG"/>
    <x v="12"/>
    <s v="Gn"/>
    <s v="Gn"/>
    <s v="Rd"/>
    <s v="Or"/>
  </r>
  <r>
    <s v="B"/>
    <n v="11"/>
    <s v="B--7-49309-C"/>
    <s v="B"/>
    <m/>
    <n v="7"/>
    <x v="0"/>
    <s v="C"/>
    <x v="0"/>
    <s v="Gn"/>
    <s v="Gn"/>
    <s v="Bn"/>
    <s v="Or"/>
  </r>
  <r>
    <s v="B"/>
    <n v="12"/>
    <s v="B--7-49086-O"/>
    <s v="B"/>
    <m/>
    <n v="7"/>
    <x v="16"/>
    <s v="O"/>
    <x v="15"/>
    <s v="Gn"/>
    <s v="Gn"/>
    <s v="Pr"/>
    <s v="Or"/>
  </r>
  <r>
    <s v="B"/>
    <n v="13"/>
    <s v="B--7-49078-L"/>
    <s v="B"/>
    <m/>
    <n v="7"/>
    <x v="13"/>
    <s v="L"/>
    <x v="12"/>
    <s v="Gn"/>
    <s v="Gn"/>
    <s v="Rd"/>
    <s v="Or"/>
  </r>
  <r>
    <s v="B"/>
    <n v="14"/>
    <s v="B--7-49309-I"/>
    <s v="B"/>
    <m/>
    <n v="7"/>
    <x v="0"/>
    <s v="I"/>
    <x v="0"/>
    <s v="Gn"/>
    <s v="Gn"/>
    <s v="Bn"/>
    <s v="Or"/>
  </r>
  <r>
    <s v="B"/>
    <n v="15"/>
    <s v="B--7-49324-O"/>
    <s v="B"/>
    <m/>
    <n v="7"/>
    <x v="17"/>
    <s v="O"/>
    <x v="16"/>
    <s v="Gn"/>
    <s v="Gn"/>
    <s v="Wh"/>
    <s v="Or"/>
  </r>
  <r>
    <s v="B"/>
    <n v="16"/>
    <s v="B--7-49078-P"/>
    <s v="B"/>
    <m/>
    <n v="7"/>
    <x v="13"/>
    <s v="P"/>
    <x v="12"/>
    <s v="Gn"/>
    <s v="Gn"/>
    <s v="Rd"/>
    <s v="Or"/>
  </r>
  <r>
    <s v="B"/>
    <n v="17"/>
    <s v="B--9-49354-AT"/>
    <s v="B"/>
    <m/>
    <n v="9"/>
    <x v="3"/>
    <s v="AT"/>
    <x v="3"/>
    <m/>
    <m/>
    <m/>
    <s v="Or"/>
  </r>
  <r>
    <s v="B"/>
    <n v="18"/>
    <s v="B--8-49116-AU"/>
    <s v="B"/>
    <m/>
    <n v="8"/>
    <x v="7"/>
    <s v="AU"/>
    <x v="6"/>
    <s v="Gn"/>
    <m/>
    <s v="Gn"/>
    <s v="Or"/>
  </r>
  <r>
    <s v="B"/>
    <n v="19"/>
    <s v="B--7-49309-O"/>
    <s v="B"/>
    <m/>
    <n v="7"/>
    <x v="0"/>
    <s v="O"/>
    <x v="0"/>
    <s v="Gn"/>
    <s v="Gn"/>
    <s v="Bn"/>
    <s v="Or"/>
  </r>
  <r>
    <s v="B"/>
    <n v="20"/>
    <s v="B--7-49321-L"/>
    <s v="B"/>
    <m/>
    <n v="7"/>
    <x v="14"/>
    <s v="L"/>
    <x v="13"/>
    <s v="Gn"/>
    <s v="Gn"/>
    <s v="Bu"/>
    <s v="Or"/>
  </r>
  <r>
    <s v="B"/>
    <n v="21"/>
    <s v="B--7-49078-O"/>
    <s v="B"/>
    <m/>
    <n v="7"/>
    <x v="13"/>
    <s v="O"/>
    <x v="12"/>
    <s v="Gn"/>
    <s v="Gn"/>
    <s v="Rd"/>
    <s v="Or"/>
  </r>
  <r>
    <s v="B"/>
    <n v="22"/>
    <s v="B--7-49309-A"/>
    <s v="B"/>
    <m/>
    <n v="7"/>
    <x v="0"/>
    <s v="A"/>
    <x v="0"/>
    <s v="Gn"/>
    <s v="Gn"/>
    <s v="Bn"/>
    <s v="Or"/>
  </r>
  <r>
    <s v="B"/>
    <n v="23"/>
    <s v="B--7-49323-O"/>
    <s v="B"/>
    <m/>
    <n v="7"/>
    <x v="15"/>
    <s v="O"/>
    <x v="14"/>
    <s v="Gn"/>
    <s v="Gn"/>
    <s v="Gy"/>
    <s v="Or"/>
  </r>
  <r>
    <s v="B"/>
    <n v="24"/>
    <s v="B--7-49078-AC"/>
    <s v="B"/>
    <m/>
    <n v="7"/>
    <x v="13"/>
    <s v="AC"/>
    <x v="12"/>
    <s v="Gn"/>
    <s v="Gn"/>
    <s v="Rd"/>
    <s v="Or"/>
  </r>
  <r>
    <s v="B"/>
    <n v="25"/>
    <s v="B--7-49309-AG"/>
    <s v="B"/>
    <m/>
    <n v="7"/>
    <x v="0"/>
    <s v="AG"/>
    <x v="0"/>
    <s v="Gn"/>
    <s v="Gn"/>
    <s v="Bn"/>
    <s v="Or"/>
  </r>
  <r>
    <s v="B"/>
    <n v="26"/>
    <s v="B--7-49086-C"/>
    <s v="B"/>
    <m/>
    <n v="7"/>
    <x v="16"/>
    <s v="C"/>
    <x v="15"/>
    <s v="Gn"/>
    <s v="Gn"/>
    <s v="Pr"/>
    <s v="Or"/>
  </r>
  <r>
    <s v="B"/>
    <n v="27"/>
    <s v="B--7-49078-E"/>
    <s v="B"/>
    <m/>
    <n v="7"/>
    <x v="13"/>
    <s v="E"/>
    <x v="12"/>
    <s v="Gn"/>
    <s v="Gn"/>
    <s v="Rd"/>
    <s v="Or"/>
  </r>
  <r>
    <s v="B"/>
    <n v="28"/>
    <s v="B--7-49309-AM"/>
    <s v="B"/>
    <m/>
    <n v="7"/>
    <x v="0"/>
    <s v="AM"/>
    <x v="0"/>
    <s v="Gn"/>
    <s v="Gn"/>
    <s v="Bn"/>
    <s v="Or"/>
  </r>
  <r>
    <s v="B"/>
    <n v="29"/>
    <s v="B--7-49324-T"/>
    <s v="B"/>
    <m/>
    <n v="7"/>
    <x v="17"/>
    <s v="T"/>
    <x v="16"/>
    <s v="Gn"/>
    <s v="Gn"/>
    <s v="Wh"/>
    <s v="Or"/>
  </r>
  <r>
    <s v="B"/>
    <n v="30"/>
    <s v="B--7-49078-H"/>
    <s v="B"/>
    <m/>
    <n v="7"/>
    <x v="13"/>
    <s v="H"/>
    <x v="12"/>
    <s v="Gn"/>
    <s v="Gn"/>
    <s v="Rd"/>
    <s v="Or"/>
  </r>
  <r>
    <s v="B"/>
    <n v="31"/>
    <s v="B--7-49309-V"/>
    <s v="B"/>
    <m/>
    <n v="7"/>
    <x v="0"/>
    <s v="V"/>
    <x v="0"/>
    <s v="Gn"/>
    <s v="Gn"/>
    <s v="Bn"/>
    <s v="Or"/>
  </r>
  <r>
    <s v="B"/>
    <n v="32"/>
    <s v="B--7-49321-A"/>
    <s v="B"/>
    <m/>
    <n v="7"/>
    <x v="14"/>
    <s v="A"/>
    <x v="13"/>
    <s v="Gn"/>
    <s v="Gn"/>
    <s v="Bu"/>
    <s v="Or"/>
  </r>
  <r>
    <s v="B"/>
    <n v="39"/>
    <s v="B--7-49078-AB"/>
    <s v="B"/>
    <m/>
    <n v="7"/>
    <x v="13"/>
    <s v="AB"/>
    <x v="12"/>
    <s v="Gn"/>
    <s v="Gn"/>
    <s v="Rd"/>
    <s v="Or"/>
  </r>
  <r>
    <s v="B"/>
    <n v="40"/>
    <s v="B--7-49309-D"/>
    <s v="B"/>
    <m/>
    <n v="7"/>
    <x v="0"/>
    <s v="D"/>
    <x v="0"/>
    <s v="Gn"/>
    <s v="Gn"/>
    <s v="Bn"/>
    <s v="Or"/>
  </r>
  <r>
    <s v="B"/>
    <n v="41"/>
    <s v="B--7-49323-I"/>
    <s v="B"/>
    <m/>
    <n v="7"/>
    <x v="15"/>
    <s v="I"/>
    <x v="14"/>
    <s v="Gn"/>
    <s v="Gn"/>
    <s v="Gy"/>
    <s v="Or"/>
  </r>
  <r>
    <s v="B"/>
    <n v="42"/>
    <s v="B--7-49078-I"/>
    <s v="B"/>
    <m/>
    <n v="7"/>
    <x v="13"/>
    <s v="I"/>
    <x v="12"/>
    <s v="Gn"/>
    <s v="Gn"/>
    <s v="Rd"/>
    <s v="Or"/>
  </r>
  <r>
    <s v="B"/>
    <n v="43"/>
    <s v="B--7-49309-AI"/>
    <s v="B"/>
    <m/>
    <n v="7"/>
    <x v="0"/>
    <s v="AI"/>
    <x v="0"/>
    <s v="Gn"/>
    <s v="Gn"/>
    <s v="Bn"/>
    <s v="Or"/>
  </r>
  <r>
    <s v="B"/>
    <n v="44"/>
    <s v="B--7-49086-K"/>
    <s v="B"/>
    <m/>
    <n v="7"/>
    <x v="16"/>
    <s v="K"/>
    <x v="15"/>
    <s v="Gn"/>
    <s v="Gn"/>
    <s v="Pr"/>
    <s v="Or"/>
  </r>
  <r>
    <s v="B"/>
    <n v="45"/>
    <s v="B--7-49078-N"/>
    <s v="B"/>
    <m/>
    <n v="7"/>
    <x v="13"/>
    <s v="N"/>
    <x v="12"/>
    <s v="Gn"/>
    <s v="Gn"/>
    <s v="Rd"/>
    <s v="Or"/>
  </r>
  <r>
    <s v="B"/>
    <n v="46"/>
    <s v="B--7-49309-W"/>
    <s v="B"/>
    <m/>
    <n v="7"/>
    <x v="0"/>
    <s v="W"/>
    <x v="0"/>
    <s v="Gn"/>
    <s v="Gn"/>
    <s v="Bn"/>
    <s v="Or"/>
  </r>
  <r>
    <s v="B"/>
    <n v="47"/>
    <s v="B--7-49324-K"/>
    <s v="B"/>
    <m/>
    <n v="7"/>
    <x v="17"/>
    <s v="K"/>
    <x v="16"/>
    <s v="Gn"/>
    <s v="Gn"/>
    <s v="Wh"/>
    <s v="Or"/>
  </r>
  <r>
    <s v="B"/>
    <n v="48"/>
    <s v="B--7-49078-A"/>
    <s v="B"/>
    <m/>
    <n v="7"/>
    <x v="13"/>
    <s v="A"/>
    <x v="12"/>
    <s v="Gn"/>
    <s v="Gn"/>
    <s v="Rd"/>
    <s v="Or"/>
  </r>
  <r>
    <s v="B"/>
    <n v="49"/>
    <s v="B--7-49309-I"/>
    <s v="B"/>
    <m/>
    <n v="7"/>
    <x v="0"/>
    <s v="I"/>
    <x v="0"/>
    <s v="Gn"/>
    <s v="Gn"/>
    <s v="Bn"/>
    <s v="Or"/>
  </r>
  <r>
    <s v="B"/>
    <n v="50"/>
    <s v="B--7-49321-O"/>
    <s v="B"/>
    <m/>
    <n v="7"/>
    <x v="14"/>
    <s v="O"/>
    <x v="13"/>
    <s v="Gn"/>
    <s v="Gn"/>
    <s v="Bu"/>
    <s v="Or"/>
  </r>
  <r>
    <s v="B"/>
    <n v="51"/>
    <s v="B--7-49078-C"/>
    <s v="B"/>
    <m/>
    <n v="7"/>
    <x v="13"/>
    <s v="C"/>
    <x v="12"/>
    <s v="Gn"/>
    <s v="Gn"/>
    <s v="Rd"/>
    <s v="Or"/>
  </r>
  <r>
    <s v="B"/>
    <n v="52"/>
    <s v="B--7-49299-AN"/>
    <s v="B"/>
    <m/>
    <n v="7"/>
    <x v="2"/>
    <s v="AN"/>
    <x v="8"/>
    <m/>
    <s v="Pr"/>
    <s v="Gy"/>
    <s v="Or"/>
  </r>
  <r>
    <s v="B"/>
    <n v="53"/>
    <s v="B--7-49309-S"/>
    <s v="B"/>
    <m/>
    <n v="7"/>
    <x v="0"/>
    <s v="S"/>
    <x v="0"/>
    <s v="Gn"/>
    <s v="Gn"/>
    <s v="Bn"/>
    <s v="Or"/>
  </r>
  <r>
    <s v="B"/>
    <n v="54"/>
    <s v="B--7-49323-J"/>
    <s v="B"/>
    <m/>
    <n v="7"/>
    <x v="15"/>
    <s v="J"/>
    <x v="14"/>
    <s v="Gn"/>
    <s v="Gn"/>
    <s v="Gy"/>
    <s v="Or"/>
  </r>
  <r>
    <s v="B"/>
    <n v="55"/>
    <s v="B--7-49078-U"/>
    <s v="B"/>
    <m/>
    <n v="7"/>
    <x v="13"/>
    <s v="U"/>
    <x v="12"/>
    <s v="Gn"/>
    <s v="Gn"/>
    <s v="Rd"/>
    <s v="Or"/>
  </r>
  <r>
    <s v="B"/>
    <n v="56"/>
    <s v="B--9-49354-I"/>
    <s v="B"/>
    <m/>
    <n v="9"/>
    <x v="3"/>
    <s v="I"/>
    <x v="3"/>
    <m/>
    <m/>
    <m/>
    <s v="Or"/>
  </r>
  <r>
    <s v="B"/>
    <n v="57"/>
    <s v="B--7-49309-AE"/>
    <s v="B"/>
    <m/>
    <n v="7"/>
    <x v="0"/>
    <s v="AE"/>
    <x v="0"/>
    <s v="Gn"/>
    <s v="Gn"/>
    <s v="Bn"/>
    <s v="Or"/>
  </r>
  <r>
    <s v="B"/>
    <n v="58"/>
    <s v="B--7-49086-P"/>
    <s v="B"/>
    <m/>
    <n v="7"/>
    <x v="16"/>
    <s v="P"/>
    <x v="15"/>
    <s v="Gn"/>
    <s v="Gn"/>
    <s v="Pr"/>
    <s v="Or"/>
  </r>
  <r>
    <s v="B"/>
    <n v="59"/>
    <s v="B--7-49078-Z"/>
    <s v="B"/>
    <m/>
    <n v="7"/>
    <x v="13"/>
    <s v="Z"/>
    <x v="12"/>
    <s v="Gn"/>
    <s v="Gn"/>
    <s v="Rd"/>
    <s v="Or"/>
  </r>
  <r>
    <s v="B"/>
    <n v="60"/>
    <s v="B--7-49309-N"/>
    <s v="B"/>
    <m/>
    <n v="7"/>
    <x v="0"/>
    <s v="N"/>
    <x v="0"/>
    <s v="Gn"/>
    <s v="Gn"/>
    <s v="Bn"/>
    <s v="Or"/>
  </r>
  <r>
    <s v="B"/>
    <n v="61"/>
    <s v="B--7-49324-V"/>
    <s v="B"/>
    <m/>
    <n v="7"/>
    <x v="17"/>
    <s v="V"/>
    <x v="16"/>
    <s v="Gn"/>
    <s v="Gn"/>
    <s v="Wh"/>
    <s v="Or"/>
  </r>
  <r>
    <s v="B"/>
    <n v="62"/>
    <s v="B--7-49078-Q"/>
    <s v="B"/>
    <m/>
    <n v="7"/>
    <x v="13"/>
    <s v="Q"/>
    <x v="12"/>
    <s v="Gn"/>
    <s v="Gn"/>
    <s v="Rd"/>
    <s v="Or"/>
  </r>
  <r>
    <s v="B"/>
    <n v="63"/>
    <s v="B--7-49309-AA"/>
    <s v="B"/>
    <m/>
    <n v="7"/>
    <x v="0"/>
    <s v="AA"/>
    <x v="0"/>
    <s v="Gn"/>
    <s v="Gn"/>
    <s v="Bn"/>
    <s v="Or"/>
  </r>
  <r>
    <s v="B"/>
    <n v="64"/>
    <s v="B--7-49321-V"/>
    <s v="B"/>
    <m/>
    <n v="7"/>
    <x v="14"/>
    <s v="V"/>
    <x v="13"/>
    <s v="Gn"/>
    <s v="Gn"/>
    <s v="Bu"/>
    <s v="Or"/>
  </r>
  <r>
    <s v="B"/>
    <n v="65"/>
    <s v="B--7-49309-P"/>
    <s v="B"/>
    <m/>
    <n v="7"/>
    <x v="0"/>
    <s v="P"/>
    <x v="0"/>
    <s v="Gn"/>
    <s v="Gn"/>
    <s v="Bn"/>
    <s v="Or"/>
  </r>
  <r>
    <s v="B"/>
    <n v="66"/>
    <s v="B--7-49324-M"/>
    <s v="B"/>
    <m/>
    <n v="7"/>
    <x v="17"/>
    <s v="M"/>
    <x v="16"/>
    <s v="Gn"/>
    <s v="Gn"/>
    <s v="Wh"/>
    <s v="Or"/>
  </r>
  <r>
    <s v="C"/>
    <n v="5"/>
    <s v="B--7-49545-AJ"/>
    <s v="B"/>
    <m/>
    <n v="7"/>
    <x v="18"/>
    <s v="AJ"/>
    <x v="0"/>
    <s v="Gn"/>
    <s v="Gn"/>
    <s v="Bn"/>
    <s v="Or"/>
  </r>
  <r>
    <s v="C"/>
    <n v="6"/>
    <s v="B--7-49320-H"/>
    <s v="B"/>
    <m/>
    <n v="7"/>
    <x v="19"/>
    <s v="H"/>
    <x v="17"/>
    <s v="Gn"/>
    <s v="Gn"/>
    <s v="Yl"/>
    <s v="Or"/>
  </r>
  <r>
    <s v="C"/>
    <n v="7"/>
    <s v="B--7-49545-N"/>
    <s v="B"/>
    <m/>
    <n v="7"/>
    <x v="18"/>
    <s v="N"/>
    <x v="0"/>
    <s v="Gn"/>
    <s v="Gn"/>
    <s v="Bn"/>
    <s v="Or"/>
  </r>
  <r>
    <s v="C"/>
    <n v="8"/>
    <s v="B--7-49545-Y"/>
    <s v="B"/>
    <m/>
    <n v="7"/>
    <x v="18"/>
    <s v="Y"/>
    <x v="0"/>
    <s v="Gn"/>
    <s v="Gn"/>
    <s v="Bn"/>
    <s v="Or"/>
  </r>
  <r>
    <s v="C"/>
    <n v="9"/>
    <s v="B--7-49320-T"/>
    <s v="B"/>
    <m/>
    <n v="7"/>
    <x v="19"/>
    <s v="T"/>
    <x v="17"/>
    <s v="Gn"/>
    <s v="Gn"/>
    <s v="Yl"/>
    <s v="Or"/>
  </r>
  <r>
    <s v="C"/>
    <n v="10"/>
    <s v="B--7-49545-P"/>
    <s v="B"/>
    <m/>
    <n v="7"/>
    <x v="18"/>
    <s v="P"/>
    <x v="0"/>
    <s v="Gn"/>
    <s v="Gn"/>
    <s v="Bn"/>
    <s v="Or"/>
  </r>
  <r>
    <s v="C"/>
    <n v="11"/>
    <s v="B--7-49545-AD"/>
    <s v="B"/>
    <m/>
    <n v="7"/>
    <x v="18"/>
    <s v="AD"/>
    <x v="0"/>
    <s v="Gn"/>
    <s v="Gn"/>
    <s v="Bn"/>
    <s v="Or"/>
  </r>
  <r>
    <s v="C"/>
    <n v="12"/>
    <s v="B--7-49320-AM"/>
    <s v="B"/>
    <m/>
    <n v="7"/>
    <x v="19"/>
    <s v="AM"/>
    <x v="17"/>
    <s v="Gn"/>
    <s v="Gn"/>
    <s v="Yl"/>
    <s v="Or"/>
  </r>
  <r>
    <s v="C"/>
    <n v="13"/>
    <s v="B--7-49545-P"/>
    <s v="B"/>
    <m/>
    <n v="7"/>
    <x v="18"/>
    <s v="P"/>
    <x v="0"/>
    <s v="Gn"/>
    <s v="Gn"/>
    <s v="Bn"/>
    <s v="Or"/>
  </r>
  <r>
    <s v="C"/>
    <n v="14"/>
    <s v="B--7-49545-V"/>
    <s v="B"/>
    <m/>
    <n v="7"/>
    <x v="18"/>
    <s v="V"/>
    <x v="0"/>
    <s v="Gn"/>
    <s v="Gn"/>
    <s v="Bn"/>
    <s v="Or"/>
  </r>
  <r>
    <s v="C"/>
    <n v="15"/>
    <s v="B--7-49320-AD"/>
    <s v="B"/>
    <m/>
    <n v="7"/>
    <x v="19"/>
    <s v="AD"/>
    <x v="17"/>
    <s v="Gn"/>
    <s v="Gn"/>
    <s v="Yl"/>
    <s v="Or"/>
  </r>
  <r>
    <s v="C"/>
    <n v="16"/>
    <s v="B--7-49545-O"/>
    <s v="B"/>
    <m/>
    <n v="7"/>
    <x v="18"/>
    <s v="O"/>
    <x v="0"/>
    <s v="Gn"/>
    <s v="Gn"/>
    <s v="Bn"/>
    <s v="Or"/>
  </r>
  <r>
    <s v="C"/>
    <n v="17"/>
    <s v="B--8-49344-AP"/>
    <s v="B"/>
    <m/>
    <n v="8"/>
    <x v="1"/>
    <s v="AP"/>
    <x v="1"/>
    <s v="Gn"/>
    <s v="Bu"/>
    <s v="Pr"/>
    <s v="Or"/>
  </r>
  <r>
    <s v="C"/>
    <n v="18"/>
    <s v="B--8-49344-AE"/>
    <s v="B"/>
    <m/>
    <n v="8"/>
    <x v="1"/>
    <s v="AE"/>
    <x v="1"/>
    <s v="Gn"/>
    <s v="Bu"/>
    <s v="Pr"/>
    <s v="Or"/>
  </r>
  <r>
    <s v="C"/>
    <n v="19"/>
    <s v="B--7-49545-Z"/>
    <s v="B"/>
    <m/>
    <n v="7"/>
    <x v="18"/>
    <s v="Z"/>
    <x v="0"/>
    <s v="Gn"/>
    <s v="Gn"/>
    <s v="Bn"/>
    <s v="Or"/>
  </r>
  <r>
    <s v="C"/>
    <n v="20"/>
    <s v="B--7-49320-AJ"/>
    <s v="B"/>
    <m/>
    <n v="7"/>
    <x v="19"/>
    <s v="AJ"/>
    <x v="17"/>
    <s v="Gn"/>
    <s v="Gn"/>
    <s v="Yl"/>
    <s v="Or"/>
  </r>
  <r>
    <s v="C"/>
    <n v="21"/>
    <s v="B--7-49545-AC"/>
    <s v="B"/>
    <m/>
    <n v="7"/>
    <x v="18"/>
    <s v="AC"/>
    <x v="0"/>
    <s v="Gn"/>
    <s v="Gn"/>
    <s v="Bn"/>
    <s v="Or"/>
  </r>
  <r>
    <s v="C"/>
    <n v="22"/>
    <s v="B--7-49545-C"/>
    <s v="B"/>
    <m/>
    <n v="7"/>
    <x v="18"/>
    <s v="C"/>
    <x v="0"/>
    <s v="Gn"/>
    <s v="Gn"/>
    <s v="Bn"/>
    <s v="Or"/>
  </r>
  <r>
    <s v="C"/>
    <n v="23"/>
    <s v="B--7-49320-V"/>
    <s v="B"/>
    <m/>
    <n v="7"/>
    <x v="19"/>
    <s v="V"/>
    <x v="17"/>
    <s v="Gn"/>
    <s v="Gn"/>
    <s v="Yl"/>
    <s v="Or"/>
  </r>
  <r>
    <s v="C"/>
    <n v="24"/>
    <s v="B--7-49545-L"/>
    <s v="B"/>
    <m/>
    <n v="7"/>
    <x v="18"/>
    <s v="L"/>
    <x v="0"/>
    <s v="Gn"/>
    <s v="Gn"/>
    <s v="Bn"/>
    <s v="Or"/>
  </r>
  <r>
    <s v="C"/>
    <n v="25"/>
    <s v="B--7-49545-T"/>
    <s v="B"/>
    <m/>
    <n v="7"/>
    <x v="18"/>
    <s v="T"/>
    <x v="0"/>
    <s v="Gn"/>
    <s v="Gn"/>
    <s v="Bn"/>
    <s v="Or"/>
  </r>
  <r>
    <s v="C"/>
    <n v="26"/>
    <s v="B--7-49319-G"/>
    <s v="B"/>
    <m/>
    <n v="7"/>
    <x v="20"/>
    <s v="G"/>
    <x v="17"/>
    <s v="Gn"/>
    <s v="Gn"/>
    <s v="Yl"/>
    <s v="Or"/>
  </r>
  <r>
    <s v="C"/>
    <n v="27"/>
    <s v="B--7-49545-G"/>
    <s v="B"/>
    <m/>
    <n v="7"/>
    <x v="18"/>
    <s v="G"/>
    <x v="0"/>
    <s v="Gn"/>
    <s v="Gn"/>
    <s v="Bn"/>
    <s v="Or"/>
  </r>
  <r>
    <s v="C"/>
    <n v="28"/>
    <s v="B--7-49545-E"/>
    <s v="B"/>
    <m/>
    <n v="7"/>
    <x v="18"/>
    <s v="E"/>
    <x v="0"/>
    <s v="Gn"/>
    <s v="Gn"/>
    <s v="Bn"/>
    <s v="Or"/>
  </r>
  <r>
    <s v="C"/>
    <n v="29"/>
    <s v="B--7-49319-Z"/>
    <s v="B"/>
    <m/>
    <n v="7"/>
    <x v="20"/>
    <s v="Z"/>
    <x v="17"/>
    <s v="Gn"/>
    <s v="Gn"/>
    <s v="Yl"/>
    <s v="Or"/>
  </r>
  <r>
    <s v="C"/>
    <n v="30"/>
    <s v="B--7-49545-H"/>
    <s v="B"/>
    <m/>
    <n v="7"/>
    <x v="18"/>
    <s v="H"/>
    <x v="0"/>
    <s v="Gn"/>
    <s v="Gn"/>
    <s v="Bn"/>
    <s v="Or"/>
  </r>
  <r>
    <s v="C"/>
    <n v="31"/>
    <s v="B--7-49545-AA"/>
    <s v="B"/>
    <m/>
    <n v="7"/>
    <x v="18"/>
    <s v="AA"/>
    <x v="0"/>
    <s v="Gn"/>
    <s v="Gn"/>
    <s v="Bn"/>
    <s v="Or"/>
  </r>
  <r>
    <s v="C"/>
    <n v="32"/>
    <s v="B--7-49319-M"/>
    <s v="B"/>
    <m/>
    <n v="7"/>
    <x v="20"/>
    <s v="M"/>
    <x v="17"/>
    <s v="Gn"/>
    <s v="Gn"/>
    <s v="Yl"/>
    <s v="Or"/>
  </r>
  <r>
    <s v="C"/>
    <n v="39"/>
    <s v="B--7-49309-AJ"/>
    <s v="B"/>
    <m/>
    <n v="7"/>
    <x v="0"/>
    <s v="AJ"/>
    <x v="0"/>
    <s v="Gn"/>
    <s v="Gn"/>
    <s v="Bn"/>
    <s v="Or"/>
  </r>
  <r>
    <s v="C"/>
    <n v="40"/>
    <s v="B--7-49550-B"/>
    <s v="B"/>
    <m/>
    <n v="7"/>
    <x v="21"/>
    <s v="B"/>
    <x v="0"/>
    <s v="Gn"/>
    <s v="Gn"/>
    <s v="Bn"/>
    <s v="Or"/>
  </r>
  <r>
    <s v="C"/>
    <n v="41"/>
    <s v="B--7-49319-AH"/>
    <s v="B"/>
    <m/>
    <n v="7"/>
    <x v="20"/>
    <s v="AH"/>
    <x v="17"/>
    <s v="Gn"/>
    <s v="Gn"/>
    <s v="Yl"/>
    <s v="Or"/>
  </r>
  <r>
    <s v="C"/>
    <n v="42"/>
    <s v="B--7-49309-I"/>
    <s v="B"/>
    <m/>
    <n v="7"/>
    <x v="0"/>
    <s v="I"/>
    <x v="0"/>
    <s v="Gn"/>
    <s v="Gn"/>
    <s v="Bn"/>
    <s v="Or"/>
  </r>
  <r>
    <s v="C"/>
    <n v="43"/>
    <s v="B--7-49309-H"/>
    <s v="B"/>
    <m/>
    <n v="7"/>
    <x v="0"/>
    <s v="H"/>
    <x v="0"/>
    <s v="Gn"/>
    <s v="Gn"/>
    <s v="Bn"/>
    <s v="Or"/>
  </r>
  <r>
    <s v="C"/>
    <n v="44"/>
    <s v="B--7-49319-L"/>
    <s v="B"/>
    <m/>
    <n v="7"/>
    <x v="20"/>
    <s v="L"/>
    <x v="17"/>
    <s v="Gn"/>
    <s v="Gn"/>
    <s v="Yl"/>
    <s v="Or"/>
  </r>
  <r>
    <s v="C"/>
    <n v="45"/>
    <s v="B--7-49309-AC"/>
    <s v="B"/>
    <m/>
    <n v="7"/>
    <x v="0"/>
    <s v="AC"/>
    <x v="0"/>
    <s v="Gn"/>
    <s v="Gn"/>
    <s v="Bn"/>
    <s v="Or"/>
  </r>
  <r>
    <s v="C"/>
    <n v="46"/>
    <s v="B--7-49309-AI"/>
    <s v="B"/>
    <m/>
    <n v="7"/>
    <x v="0"/>
    <s v="AI"/>
    <x v="0"/>
    <s v="Gn"/>
    <s v="Gn"/>
    <s v="Bn"/>
    <s v="Or"/>
  </r>
  <r>
    <s v="C"/>
    <n v="47"/>
    <s v="B--7-49319-X"/>
    <s v="B"/>
    <m/>
    <n v="7"/>
    <x v="20"/>
    <s v="X"/>
    <x v="17"/>
    <s v="Gn"/>
    <s v="Gn"/>
    <s v="Yl"/>
    <s v="Or"/>
  </r>
  <r>
    <s v="C"/>
    <n v="48"/>
    <s v="B--7-49309-U"/>
    <s v="B"/>
    <m/>
    <n v="7"/>
    <x v="0"/>
    <s v="U"/>
    <x v="0"/>
    <s v="Gn"/>
    <s v="Gn"/>
    <s v="Bn"/>
    <s v="Or"/>
  </r>
  <r>
    <s v="C"/>
    <n v="49"/>
    <s v="B--7-49309-O"/>
    <s v="B"/>
    <m/>
    <n v="7"/>
    <x v="0"/>
    <s v="O"/>
    <x v="0"/>
    <s v="Gn"/>
    <s v="Gn"/>
    <s v="Bn"/>
    <s v="Or"/>
  </r>
  <r>
    <s v="C"/>
    <n v="50"/>
    <s v="B--7-49319-H"/>
    <s v="B"/>
    <m/>
    <n v="7"/>
    <x v="20"/>
    <s v="H"/>
    <x v="17"/>
    <s v="Gn"/>
    <s v="Gn"/>
    <s v="Yl"/>
    <s v="Or"/>
  </r>
  <r>
    <s v="C"/>
    <n v="51"/>
    <s v="B--7-49309-R"/>
    <s v="B"/>
    <m/>
    <n v="7"/>
    <x v="0"/>
    <s v="R"/>
    <x v="0"/>
    <s v="Gn"/>
    <s v="Gn"/>
    <s v="Bn"/>
    <s v="Or"/>
  </r>
  <r>
    <s v="C"/>
    <n v="52"/>
    <s v="B--8-49116-L "/>
    <s v="B"/>
    <m/>
    <n v="8"/>
    <x v="7"/>
    <s v="L "/>
    <x v="18"/>
    <s v="Gn"/>
    <s v="Gy"/>
    <s v="Gn"/>
    <s v="Or"/>
  </r>
  <r>
    <s v="C"/>
    <n v="53"/>
    <s v="B--7-49309-AN"/>
    <s v="B"/>
    <m/>
    <n v="7"/>
    <x v="0"/>
    <s v="AN"/>
    <x v="0"/>
    <s v="Gn"/>
    <s v="Gn"/>
    <s v="Bn"/>
    <s v="Or"/>
  </r>
  <r>
    <s v="C"/>
    <n v="54"/>
    <s v="B--7-49319-AT"/>
    <s v="B"/>
    <m/>
    <n v="7"/>
    <x v="20"/>
    <s v="AT"/>
    <x v="17"/>
    <s v="Gn"/>
    <s v="Gn"/>
    <s v="Yl"/>
    <s v="Or"/>
  </r>
  <r>
    <s v="C"/>
    <n v="55"/>
    <s v="B--7-49309-AB"/>
    <s v="B"/>
    <m/>
    <n v="7"/>
    <x v="0"/>
    <s v="AB"/>
    <x v="0"/>
    <s v="Gn"/>
    <s v="Gn"/>
    <s v="Bn"/>
    <s v="Or"/>
  </r>
  <r>
    <s v="C"/>
    <n v="56"/>
    <s v="B--8-49344-U"/>
    <s v="B"/>
    <m/>
    <n v="8"/>
    <x v="1"/>
    <s v="U"/>
    <x v="1"/>
    <s v="Gn"/>
    <s v="Bu"/>
    <s v="Pr"/>
    <s v="Or"/>
  </r>
  <r>
    <s v="C"/>
    <n v="57"/>
    <s v="B--7-49309-E"/>
    <s v="B"/>
    <m/>
    <n v="7"/>
    <x v="0"/>
    <s v="E"/>
    <x v="0"/>
    <s v="Gn"/>
    <s v="Gn"/>
    <s v="Bn"/>
    <s v="Or"/>
  </r>
  <r>
    <s v="C"/>
    <n v="58"/>
    <s v="B--7-49319-AU"/>
    <s v="B"/>
    <m/>
    <n v="7"/>
    <x v="20"/>
    <s v="AU"/>
    <x v="17"/>
    <s v="Gn"/>
    <s v="Gn"/>
    <s v="Yl"/>
    <s v="Or"/>
  </r>
  <r>
    <s v="C"/>
    <n v="59"/>
    <s v="B--7-49309-AD"/>
    <s v="B"/>
    <m/>
    <n v="7"/>
    <x v="0"/>
    <s v="AD"/>
    <x v="0"/>
    <s v="Gn"/>
    <s v="Gn"/>
    <s v="Bn"/>
    <s v="Or"/>
  </r>
  <r>
    <s v="C"/>
    <n v="60"/>
    <s v="B--7-49309-X"/>
    <s v="B"/>
    <m/>
    <n v="7"/>
    <x v="0"/>
    <s v="X"/>
    <x v="0"/>
    <s v="Gn"/>
    <s v="Gn"/>
    <s v="Bn"/>
    <s v="Or"/>
  </r>
  <r>
    <s v="C"/>
    <n v="61"/>
    <s v="B--7-49319-I"/>
    <s v="B"/>
    <m/>
    <n v="7"/>
    <x v="20"/>
    <s v="I"/>
    <x v="17"/>
    <s v="Gn"/>
    <s v="Gn"/>
    <s v="Yl"/>
    <s v="Or"/>
  </r>
  <r>
    <s v="C"/>
    <n v="62"/>
    <s v="B--7-49309-AL"/>
    <s v="B"/>
    <m/>
    <n v="7"/>
    <x v="0"/>
    <s v="AL"/>
    <x v="0"/>
    <s v="Gn"/>
    <s v="Gn"/>
    <s v="Bn"/>
    <s v="Or"/>
  </r>
  <r>
    <s v="C"/>
    <n v="63"/>
    <s v="B--7-49309-AK"/>
    <s v="B"/>
    <m/>
    <n v="7"/>
    <x v="0"/>
    <s v="AK"/>
    <x v="0"/>
    <s v="Gn"/>
    <s v="Gn"/>
    <s v="Bn"/>
    <s v="Or"/>
  </r>
  <r>
    <s v="C"/>
    <n v="64"/>
    <s v="B--7-49319-AB"/>
    <s v="B"/>
    <m/>
    <n v="7"/>
    <x v="20"/>
    <s v="AB"/>
    <x v="17"/>
    <s v="Gn"/>
    <s v="Gn"/>
    <s v="Yl"/>
    <s v="Or"/>
  </r>
  <r>
    <s v="C"/>
    <n v="65"/>
    <s v="B--7-49309-K"/>
    <s v="B"/>
    <m/>
    <n v="7"/>
    <x v="0"/>
    <s v="K"/>
    <x v="0"/>
    <s v="Gn"/>
    <s v="Gn"/>
    <s v="Bn"/>
    <s v="Or"/>
  </r>
  <r>
    <s v="C"/>
    <n v="66"/>
    <s v="B--7-49319-AP"/>
    <s v="B"/>
    <m/>
    <n v="7"/>
    <x v="20"/>
    <s v="AP"/>
    <x v="17"/>
    <s v="Gn"/>
    <s v="Gn"/>
    <s v="Yl"/>
    <s v="Or"/>
  </r>
  <r>
    <s v="D"/>
    <n v="5"/>
    <s v="B--8-49116-O "/>
    <s v="B"/>
    <m/>
    <n v="8"/>
    <x v="7"/>
    <s v="O "/>
    <x v="18"/>
    <s v="Gn"/>
    <s v="Gy"/>
    <s v="Gn"/>
    <s v="Or"/>
  </r>
  <r>
    <s v="D"/>
    <n v="6"/>
    <s v="B--8-49109-C"/>
    <s v="B"/>
    <m/>
    <n v="8"/>
    <x v="22"/>
    <s v="C"/>
    <x v="1"/>
    <s v="Gn"/>
    <s v="Bu"/>
    <s v="Pr"/>
    <s v="Or"/>
  </r>
  <r>
    <s v="D"/>
    <n v="7"/>
    <s v="B--9-49354-AD"/>
    <s v="B"/>
    <m/>
    <n v="9"/>
    <x v="3"/>
    <s v="AD"/>
    <x v="3"/>
    <m/>
    <m/>
    <m/>
    <s v="Or"/>
  </r>
  <r>
    <s v="D"/>
    <n v="8"/>
    <s v="B--7-49318-M"/>
    <s v="B"/>
    <m/>
    <n v="7"/>
    <x v="23"/>
    <s v="M"/>
    <x v="19"/>
    <s v="Gn"/>
    <s v="Gn"/>
    <s v="Or"/>
    <s v="Or"/>
  </r>
  <r>
    <s v="D"/>
    <n v="9"/>
    <s v="B--8-49109-AH"/>
    <s v="B"/>
    <m/>
    <n v="8"/>
    <x v="22"/>
    <s v="AH"/>
    <x v="1"/>
    <s v="Gn"/>
    <s v="Bu"/>
    <s v="Pr"/>
    <s v="Or"/>
  </r>
  <r>
    <s v="D"/>
    <n v="10"/>
    <s v="B--8-49116-O "/>
    <s v="B"/>
    <m/>
    <n v="8"/>
    <x v="7"/>
    <s v="O "/>
    <x v="18"/>
    <s v="Gn"/>
    <s v="Gy"/>
    <s v="Gn"/>
    <s v="Or"/>
  </r>
  <r>
    <s v="D"/>
    <n v="11"/>
    <s v="B--8-49109-AH"/>
    <s v="B"/>
    <m/>
    <n v="8"/>
    <x v="22"/>
    <s v="AH"/>
    <x v="1"/>
    <s v="Gn"/>
    <s v="Bu"/>
    <s v="Pr"/>
    <s v="Or"/>
  </r>
  <r>
    <s v="D"/>
    <n v="12"/>
    <s v="B--7-49082-B"/>
    <s v="B"/>
    <m/>
    <n v="7"/>
    <x v="24"/>
    <s v="B"/>
    <x v="19"/>
    <s v="Gn"/>
    <s v="Gn"/>
    <s v="Or"/>
    <s v="Or"/>
  </r>
  <r>
    <s v="D"/>
    <n v="13"/>
    <s v="B--8-49116-AE "/>
    <s v="B"/>
    <m/>
    <n v="8"/>
    <x v="7"/>
    <s v="AE "/>
    <x v="18"/>
    <s v="Gn"/>
    <s v="Gy"/>
    <s v="Gn"/>
    <s v="Or"/>
  </r>
  <r>
    <s v="D"/>
    <n v="14"/>
    <s v="B---49204-D"/>
    <s v="B"/>
    <m/>
    <m/>
    <x v="25"/>
    <s v="D"/>
    <x v="20"/>
    <m/>
    <s v="Bk"/>
    <s v="Bu"/>
    <s v="Gn"/>
  </r>
  <r>
    <s v="D"/>
    <n v="15"/>
    <s v="B---49199-C"/>
    <s v="B"/>
    <m/>
    <m/>
    <x v="26"/>
    <s v="C"/>
    <x v="21"/>
    <m/>
    <s v="Pr"/>
    <s v="Gn"/>
    <s v="Gn"/>
  </r>
  <r>
    <s v="D"/>
    <n v="16"/>
    <s v="B---48961-A"/>
    <s v="B"/>
    <m/>
    <m/>
    <x v="27"/>
    <s v="A"/>
    <x v="22"/>
    <m/>
    <s v="Bk"/>
    <s v="Yl"/>
    <s v="Gn"/>
  </r>
  <r>
    <s v="D"/>
    <n v="17"/>
    <s v="B---49192-D"/>
    <s v="B"/>
    <m/>
    <m/>
    <x v="28"/>
    <s v="D"/>
    <x v="23"/>
    <m/>
    <s v="Bk"/>
    <s v="Or"/>
    <s v="Gn"/>
  </r>
  <r>
    <s v="D"/>
    <n v="18"/>
    <s v="B---48241-D"/>
    <s v="B"/>
    <m/>
    <m/>
    <x v="29"/>
    <s v="D"/>
    <x v="24"/>
    <m/>
    <s v="Bk"/>
    <s v="Rd"/>
    <s v="Gn"/>
  </r>
  <r>
    <s v="D"/>
    <n v="19"/>
    <s v="B---49184-B"/>
    <s v="B"/>
    <m/>
    <m/>
    <x v="30"/>
    <s v="B"/>
    <x v="25"/>
    <m/>
    <s v="Bk"/>
    <s v="Bn"/>
    <s v="Or"/>
  </r>
  <r>
    <s v="D"/>
    <n v="20"/>
    <s v=""/>
    <m/>
    <m/>
    <m/>
    <x v="4"/>
    <m/>
    <x v="26"/>
    <m/>
    <s v="Bk"/>
    <s v="Bn"/>
    <s v="Gn"/>
  </r>
  <r>
    <s v="D"/>
    <n v="21"/>
    <s v=""/>
    <m/>
    <m/>
    <m/>
    <x v="4"/>
    <m/>
    <x v="23"/>
    <m/>
    <s v="Bk"/>
    <s v="Or"/>
    <s v="Gn"/>
  </r>
  <r>
    <s v="D"/>
    <n v="22"/>
    <s v=""/>
    <m/>
    <m/>
    <m/>
    <x v="4"/>
    <m/>
    <x v="27"/>
    <m/>
    <s v="Bk"/>
    <s v="Gn"/>
    <s v="Gn"/>
  </r>
  <r>
    <s v="D"/>
    <n v="23"/>
    <s v=""/>
    <m/>
    <m/>
    <m/>
    <x v="4"/>
    <m/>
    <x v="24"/>
    <m/>
    <s v="Bk"/>
    <s v="Rd"/>
    <s v="Gn"/>
  </r>
  <r>
    <s v="D"/>
    <n v="24"/>
    <s v="B--7-49082-F"/>
    <s v="B"/>
    <m/>
    <n v="7"/>
    <x v="24"/>
    <s v="F"/>
    <x v="19"/>
    <s v="Gn"/>
    <s v="Gn"/>
    <s v="Or"/>
    <s v="Or"/>
  </r>
  <r>
    <s v="D"/>
    <n v="25"/>
    <s v="B--8-49109-N"/>
    <s v="B"/>
    <m/>
    <n v="8"/>
    <x v="22"/>
    <s v="N"/>
    <x v="1"/>
    <s v="Gn"/>
    <s v="Bu"/>
    <s v="Pr"/>
    <s v="Or"/>
  </r>
  <r>
    <s v="D"/>
    <n v="26"/>
    <s v="B--8-49116-I "/>
    <s v="B"/>
    <m/>
    <n v="8"/>
    <x v="7"/>
    <s v="I "/>
    <x v="18"/>
    <s v="Gn"/>
    <s v="Gy"/>
    <s v="Gn"/>
    <s v="Or"/>
  </r>
  <r>
    <s v="D"/>
    <n v="27"/>
    <s v="B--8-49109-AO"/>
    <s v="B"/>
    <m/>
    <n v="8"/>
    <x v="22"/>
    <s v="AO"/>
    <x v="1"/>
    <s v="Gn"/>
    <s v="Bu"/>
    <s v="Pr"/>
    <s v="Or"/>
  </r>
  <r>
    <s v="D"/>
    <n v="28"/>
    <s v="B--7-49318-AB"/>
    <s v="B"/>
    <m/>
    <n v="7"/>
    <x v="23"/>
    <s v="AB"/>
    <x v="19"/>
    <s v="Gn"/>
    <s v="Gn"/>
    <s v="Or"/>
    <s v="Or"/>
  </r>
  <r>
    <s v="D"/>
    <n v="29"/>
    <s v="B--8-49116-N"/>
    <s v="B"/>
    <m/>
    <n v="8"/>
    <x v="7"/>
    <s v="N"/>
    <x v="18"/>
    <s v="Gn"/>
    <s v="Gy"/>
    <s v="Gn"/>
    <s v="Or"/>
  </r>
  <r>
    <s v="D"/>
    <n v="30"/>
    <s v="B--8-49344-N"/>
    <s v="B"/>
    <m/>
    <n v="8"/>
    <x v="1"/>
    <s v="N"/>
    <x v="1"/>
    <s v="Gn"/>
    <s v="Bu"/>
    <s v="Pr"/>
    <s v="Or"/>
  </r>
  <r>
    <s v="D"/>
    <n v="31"/>
    <s v="B--7-49318-O"/>
    <s v="B"/>
    <m/>
    <n v="7"/>
    <x v="23"/>
    <s v="O"/>
    <x v="19"/>
    <s v="Gn"/>
    <s v="Gn"/>
    <s v="Or"/>
    <s v="Or"/>
  </r>
  <r>
    <s v="D"/>
    <n v="32"/>
    <s v="B--8-49116-AO"/>
    <s v="B"/>
    <m/>
    <n v="8"/>
    <x v="7"/>
    <s v="AO"/>
    <x v="18"/>
    <s v="Gn"/>
    <s v="Gy"/>
    <s v="Gn"/>
    <s v="Or"/>
  </r>
  <r>
    <s v="D"/>
    <n v="39"/>
    <s v="B--8-49344-AH"/>
    <s v="B"/>
    <m/>
    <n v="8"/>
    <x v="1"/>
    <s v="AH"/>
    <x v="1"/>
    <s v="Gn"/>
    <s v="Bu"/>
    <s v="Pr"/>
    <s v="Or"/>
  </r>
  <r>
    <s v="D"/>
    <n v="40"/>
    <s v="B--8-49116-AC"/>
    <s v="B"/>
    <m/>
    <n v="8"/>
    <x v="7"/>
    <s v="AC"/>
    <x v="18"/>
    <s v="Gn"/>
    <s v="Gy"/>
    <s v="Gn"/>
    <s v="Or"/>
  </r>
  <r>
    <s v="D"/>
    <n v="41"/>
    <s v="B--8-49344-P"/>
    <s v="B"/>
    <m/>
    <n v="8"/>
    <x v="1"/>
    <s v="P"/>
    <x v="1"/>
    <s v="Gn"/>
    <s v="Bu"/>
    <s v="Pr"/>
    <s v="Or"/>
  </r>
  <r>
    <s v="D"/>
    <n v="42"/>
    <s v="B--7-49082-T"/>
    <s v="B"/>
    <m/>
    <n v="7"/>
    <x v="24"/>
    <s v="T"/>
    <x v="19"/>
    <s v="Gn"/>
    <s v="Gn"/>
    <s v="Or"/>
    <s v="Or"/>
  </r>
  <r>
    <s v="D"/>
    <n v="43"/>
    <s v="B--7-49344-AA"/>
    <s v="B"/>
    <m/>
    <n v="7"/>
    <x v="1"/>
    <s v="AA"/>
    <x v="1"/>
    <s v="Gn"/>
    <s v="Bu"/>
    <s v="Pr"/>
    <s v="Or"/>
  </r>
  <r>
    <s v="D"/>
    <n v="44"/>
    <s v="B--8-49116-S"/>
    <s v="B"/>
    <m/>
    <n v="8"/>
    <x v="7"/>
    <s v="S"/>
    <x v="18"/>
    <s v="Gn"/>
    <s v="Gy"/>
    <s v="Gn"/>
    <s v="Or"/>
  </r>
  <r>
    <s v="D"/>
    <n v="45"/>
    <s v="B--8-49344-X"/>
    <s v="B"/>
    <m/>
    <n v="8"/>
    <x v="1"/>
    <s v="X"/>
    <x v="1"/>
    <s v="Gn"/>
    <s v="Bu"/>
    <s v="Pr"/>
    <s v="Or"/>
  </r>
  <r>
    <s v="D"/>
    <n v="46"/>
    <s v="B--7-49318-V"/>
    <s v="B"/>
    <m/>
    <n v="7"/>
    <x v="23"/>
    <s v="V"/>
    <x v="19"/>
    <s v="Gn"/>
    <s v="Gn"/>
    <s v="Or"/>
    <s v="Or"/>
  </r>
  <r>
    <s v="D"/>
    <n v="47"/>
    <s v="B--8-49344-O"/>
    <s v="B"/>
    <m/>
    <n v="8"/>
    <x v="1"/>
    <s v="O"/>
    <x v="1"/>
    <s v="Gn"/>
    <s v="Bu"/>
    <s v="Pr"/>
    <s v="Or"/>
  </r>
  <r>
    <s v="D"/>
    <n v="48"/>
    <s v="B---49424-C"/>
    <s v="B"/>
    <m/>
    <m/>
    <x v="31"/>
    <s v="C"/>
    <x v="28"/>
    <s v="Gy"/>
    <s v="Bk"/>
    <s v="Rd"/>
    <s v="Gn"/>
  </r>
  <r>
    <s v="D"/>
    <n v="49"/>
    <s v="B---49199-B"/>
    <s v="B"/>
    <m/>
    <m/>
    <x v="26"/>
    <s v="B"/>
    <x v="29"/>
    <s v="Gy"/>
    <s v="Bk"/>
    <s v="Gn"/>
    <s v="Gn"/>
  </r>
  <r>
    <s v="D"/>
    <n v="50"/>
    <s v="B---49192-A"/>
    <s v="B"/>
    <m/>
    <m/>
    <x v="28"/>
    <s v="A"/>
    <x v="23"/>
    <m/>
    <s v="Bk"/>
    <s v="Or"/>
    <s v="Gn"/>
  </r>
  <r>
    <s v="D"/>
    <n v="51"/>
    <s v="B---49183-A"/>
    <s v="B"/>
    <m/>
    <m/>
    <x v="32"/>
    <s v="A"/>
    <x v="25"/>
    <m/>
    <s v="Bk"/>
    <s v="Bn"/>
    <s v="Or"/>
  </r>
  <r>
    <s v="D"/>
    <n v="52"/>
    <s v=""/>
    <m/>
    <m/>
    <m/>
    <x v="4"/>
    <m/>
    <x v="26"/>
    <m/>
    <s v="Bk"/>
    <s v="Bn"/>
    <s v="Gn"/>
  </r>
  <r>
    <s v="D"/>
    <n v="53"/>
    <s v=""/>
    <m/>
    <m/>
    <m/>
    <x v="4"/>
    <m/>
    <x v="24"/>
    <m/>
    <s v="Bk"/>
    <s v="Rd"/>
    <s v="Gn"/>
  </r>
  <r>
    <s v="D"/>
    <n v="54"/>
    <s v=""/>
    <m/>
    <m/>
    <m/>
    <x v="4"/>
    <m/>
    <x v="23"/>
    <m/>
    <s v="Bk"/>
    <s v="Or"/>
    <s v="Gn"/>
  </r>
  <r>
    <s v="D"/>
    <n v="55"/>
    <s v=""/>
    <m/>
    <m/>
    <m/>
    <x v="4"/>
    <m/>
    <x v="22"/>
    <m/>
    <s v="Bk"/>
    <s v="Yl"/>
    <s v="Gn"/>
  </r>
  <r>
    <s v="D"/>
    <n v="56"/>
    <s v=""/>
    <m/>
    <m/>
    <m/>
    <x v="4"/>
    <m/>
    <x v="27"/>
    <m/>
    <s v="Bk"/>
    <s v="Gn"/>
    <s v="Gn"/>
  </r>
  <r>
    <s v="D"/>
    <n v="57"/>
    <s v=""/>
    <m/>
    <m/>
    <m/>
    <x v="4"/>
    <m/>
    <x v="20"/>
    <m/>
    <s v="Bk"/>
    <s v="Bu"/>
    <s v="Gn"/>
  </r>
  <r>
    <s v="D"/>
    <n v="58"/>
    <s v="B--7-49318-Z"/>
    <s v="B"/>
    <m/>
    <n v="7"/>
    <x v="23"/>
    <s v="Z"/>
    <x v="19"/>
    <s v="Gn"/>
    <s v="Gn"/>
    <s v="Or"/>
    <s v="Or"/>
  </r>
  <r>
    <s v="D"/>
    <n v="59"/>
    <s v="B--8-49344-AI"/>
    <s v="B"/>
    <m/>
    <n v="8"/>
    <x v="1"/>
    <s v="AI"/>
    <x v="1"/>
    <s v="Gn"/>
    <s v="Bu"/>
    <s v="Pr"/>
    <s v="Or"/>
  </r>
  <r>
    <s v="D"/>
    <n v="60"/>
    <s v="B--8-49116-B"/>
    <s v="B"/>
    <m/>
    <n v="8"/>
    <x v="7"/>
    <s v="B"/>
    <x v="18"/>
    <s v="Gn"/>
    <s v="Gy"/>
    <s v="Gn"/>
    <s v="Or"/>
  </r>
  <r>
    <s v="D"/>
    <n v="61"/>
    <s v="B--8-49344-AF"/>
    <s v="B"/>
    <m/>
    <n v="8"/>
    <x v="1"/>
    <s v="AF"/>
    <x v="1"/>
    <s v="Gn"/>
    <s v="Bu"/>
    <s v="Pr"/>
    <s v="Or"/>
  </r>
  <r>
    <s v="D"/>
    <n v="62"/>
    <s v="B--7-49082-U"/>
    <s v="B"/>
    <m/>
    <n v="7"/>
    <x v="24"/>
    <s v="U"/>
    <x v="19"/>
    <s v="Gn"/>
    <s v="Gn"/>
    <s v="Or"/>
    <s v="Or"/>
  </r>
  <r>
    <s v="D"/>
    <n v="63"/>
    <s v="B--8-49116-AM"/>
    <s v="B"/>
    <m/>
    <n v="8"/>
    <x v="7"/>
    <s v="AM"/>
    <x v="18"/>
    <s v="Gn"/>
    <s v="Gy"/>
    <s v="Gn"/>
    <s v="Or"/>
  </r>
  <r>
    <s v="D"/>
    <n v="64"/>
    <s v="B--8-49344-M"/>
    <s v="B"/>
    <m/>
    <n v="8"/>
    <x v="1"/>
    <s v="M"/>
    <x v="1"/>
    <s v="Gn"/>
    <s v="Bu"/>
    <s v="Pr"/>
    <s v="Or"/>
  </r>
  <r>
    <s v="D"/>
    <n v="65"/>
    <s v="B--8-49116-M"/>
    <s v="B"/>
    <m/>
    <n v="8"/>
    <x v="7"/>
    <s v="M"/>
    <x v="18"/>
    <s v="Gn"/>
    <s v="Gy"/>
    <s v="Gn"/>
    <s v="Or"/>
  </r>
  <r>
    <s v="D"/>
    <n v="66"/>
    <s v="B--8-49344-M"/>
    <s v="B"/>
    <m/>
    <n v="8"/>
    <x v="1"/>
    <s v="M"/>
    <x v="1"/>
    <s v="Gn"/>
    <s v="Bu"/>
    <s v="Pr"/>
    <s v="Or"/>
  </r>
  <r>
    <s v="E"/>
    <n v="5"/>
    <s v="B--8-49109-AC"/>
    <s v="B"/>
    <m/>
    <n v="8"/>
    <x v="22"/>
    <s v="AC"/>
    <x v="1"/>
    <s v="Gn"/>
    <s v="Bu"/>
    <s v="Pr"/>
    <s v="Or"/>
  </r>
  <r>
    <s v="E"/>
    <n v="6"/>
    <s v="B--8-49109-B"/>
    <s v="B"/>
    <m/>
    <n v="8"/>
    <x v="22"/>
    <s v="B"/>
    <x v="1"/>
    <s v="Gn"/>
    <s v="Bu"/>
    <s v="Pr"/>
    <s v="Or"/>
  </r>
  <r>
    <s v="E"/>
    <n v="7"/>
    <s v="B--7-49333-H"/>
    <s v="B"/>
    <m/>
    <n v="7"/>
    <x v="33"/>
    <s v="H"/>
    <x v="30"/>
    <s v="Gn"/>
    <s v="Bu"/>
    <s v="Or"/>
    <s v="Or"/>
  </r>
  <r>
    <s v="E"/>
    <n v="8"/>
    <s v="B--7-49341-O"/>
    <s v="B"/>
    <m/>
    <n v="7"/>
    <x v="34"/>
    <s v="O"/>
    <x v="31"/>
    <s v="Gn"/>
    <s v="Bu"/>
    <s v="Gn"/>
    <s v="Or"/>
  </r>
  <r>
    <s v="E"/>
    <n v="9"/>
    <s v="B-1-0-49570-T"/>
    <s v="B"/>
    <n v="1"/>
    <n v="0"/>
    <x v="35"/>
    <s v="T"/>
    <x v="32"/>
    <s v="Gn"/>
    <s v="Bu"/>
    <s v="Rd"/>
    <s v="Or"/>
  </r>
  <r>
    <s v="E"/>
    <n v="10"/>
    <s v="B--7-49333-Z"/>
    <s v="B"/>
    <m/>
    <n v="7"/>
    <x v="33"/>
    <s v="Z"/>
    <x v="30"/>
    <s v="Gn"/>
    <s v="Bu"/>
    <s v="Or"/>
    <s v="Or"/>
  </r>
  <r>
    <s v="E"/>
    <n v="11"/>
    <s v="B--7-49100-D"/>
    <s v="B"/>
    <m/>
    <n v="7"/>
    <x v="36"/>
    <s v="D"/>
    <x v="33"/>
    <s v="Gn"/>
    <s v="Bu"/>
    <s v="Yl"/>
    <s v="Or"/>
  </r>
  <r>
    <s v="E"/>
    <n v="12"/>
    <s v="B--7-49333-B"/>
    <s v="B"/>
    <m/>
    <n v="7"/>
    <x v="33"/>
    <s v="B"/>
    <x v="30"/>
    <s v="Gn"/>
    <s v="Bu"/>
    <s v="Or"/>
    <s v="Or"/>
  </r>
  <r>
    <s v="E"/>
    <n v="13"/>
    <s v="B-1-0-49570-V "/>
    <s v="B"/>
    <n v="1"/>
    <n v="0"/>
    <x v="35"/>
    <s v="V "/>
    <x v="32"/>
    <s v="Gn"/>
    <s v="Bu"/>
    <s v="Rd"/>
    <s v="Or"/>
  </r>
  <r>
    <s v="E"/>
    <n v="14"/>
    <s v=""/>
    <m/>
    <m/>
    <m/>
    <x v="4"/>
    <m/>
    <x v="20"/>
    <m/>
    <s v="Bk"/>
    <s v="Bu"/>
    <s v="Gn"/>
  </r>
  <r>
    <s v="E"/>
    <n v="15"/>
    <s v=""/>
    <m/>
    <m/>
    <m/>
    <x v="4"/>
    <m/>
    <x v="27"/>
    <m/>
    <s v="Bk"/>
    <s v="Gn"/>
    <s v="Gn"/>
  </r>
  <r>
    <s v="E"/>
    <n v="16"/>
    <s v=""/>
    <m/>
    <m/>
    <m/>
    <x v="4"/>
    <m/>
    <x v="22"/>
    <m/>
    <s v="Bk"/>
    <s v="Yl"/>
    <s v="Gn"/>
  </r>
  <r>
    <s v="E"/>
    <n v="17"/>
    <s v=""/>
    <m/>
    <m/>
    <m/>
    <x v="4"/>
    <m/>
    <x v="23"/>
    <m/>
    <s v="Bk"/>
    <s v="Or"/>
    <s v="Gn"/>
  </r>
  <r>
    <s v="E"/>
    <n v="18"/>
    <s v=""/>
    <m/>
    <m/>
    <m/>
    <x v="4"/>
    <m/>
    <x v="24"/>
    <m/>
    <s v="Bk"/>
    <s v="Rd"/>
    <s v="Gn"/>
  </r>
  <r>
    <s v="E"/>
    <n v="19"/>
    <s v=""/>
    <m/>
    <m/>
    <m/>
    <x v="4"/>
    <m/>
    <x v="26"/>
    <m/>
    <s v="Bk"/>
    <s v="Bn"/>
    <s v="Gn"/>
  </r>
  <r>
    <s v="E"/>
    <n v="20"/>
    <s v="B---49184-D"/>
    <s v="B"/>
    <m/>
    <m/>
    <x v="30"/>
    <s v="D"/>
    <x v="26"/>
    <m/>
    <s v="Bk"/>
    <s v="Bn"/>
    <s v="Gn"/>
  </r>
  <r>
    <s v="E"/>
    <n v="21"/>
    <s v="B---49192-B"/>
    <s v="B"/>
    <m/>
    <m/>
    <x v="28"/>
    <s v="B"/>
    <x v="23"/>
    <m/>
    <s v="Bk"/>
    <s v="Or"/>
    <s v="Gn"/>
  </r>
  <r>
    <s v="E"/>
    <n v="22"/>
    <s v="B---49199-A"/>
    <s v="B"/>
    <m/>
    <m/>
    <x v="26"/>
    <s v="A"/>
    <x v="27"/>
    <m/>
    <s v="Bk"/>
    <s v="Gn"/>
    <s v="Gn"/>
  </r>
  <r>
    <s v="E"/>
    <n v="23"/>
    <s v="B---48241-C"/>
    <s v="B"/>
    <m/>
    <m/>
    <x v="29"/>
    <s v="C"/>
    <x v="24"/>
    <m/>
    <s v="Bk"/>
    <s v="Rd"/>
    <s v="Gn"/>
  </r>
  <r>
    <s v="E"/>
    <n v="24"/>
    <s v="B-1-0-49570-F "/>
    <s v="B"/>
    <n v="1"/>
    <n v="0"/>
    <x v="35"/>
    <s v="F "/>
    <x v="32"/>
    <s v="Gn"/>
    <s v="Bu"/>
    <s v="Rd"/>
    <s v="Or"/>
  </r>
  <r>
    <s v="E"/>
    <n v="25"/>
    <s v="B--7-49333-M"/>
    <s v="B"/>
    <m/>
    <n v="7"/>
    <x v="33"/>
    <s v="M"/>
    <x v="30"/>
    <s v="Gn"/>
    <s v="Bu"/>
    <s v="Or"/>
    <s v="Or"/>
  </r>
  <r>
    <s v="E"/>
    <n v="26"/>
    <s v="B--7-49333-J"/>
    <s v="B"/>
    <m/>
    <n v="7"/>
    <x v="33"/>
    <s v="J"/>
    <x v="30"/>
    <s v="Gn"/>
    <s v="Bu"/>
    <s v="Or"/>
    <s v="Or"/>
  </r>
  <r>
    <s v="E"/>
    <n v="27"/>
    <s v="B-1-0-49570-B "/>
    <s v="B"/>
    <n v="1"/>
    <n v="0"/>
    <x v="35"/>
    <s v="B "/>
    <x v="32"/>
    <s v="Gn"/>
    <s v="Bu"/>
    <s v="Rd"/>
    <s v="Or"/>
  </r>
  <r>
    <s v="E"/>
    <n v="28"/>
    <s v="B--4-49067-D"/>
    <s v="B"/>
    <m/>
    <n v="4"/>
    <x v="37"/>
    <s v="D"/>
    <x v="34"/>
    <s v="Gn"/>
    <s v="Bk"/>
    <s v="Rd"/>
    <s v="Or"/>
  </r>
  <r>
    <s v="E"/>
    <n v="29"/>
    <s v="B--7-49100-A"/>
    <s v="B"/>
    <m/>
    <n v="7"/>
    <x v="36"/>
    <s v="A"/>
    <x v="33"/>
    <s v="Gn"/>
    <s v="Bu"/>
    <s v="Yl"/>
    <s v="Or"/>
  </r>
  <r>
    <s v="E"/>
    <n v="30"/>
    <s v="B--7-49100-AO"/>
    <s v="B"/>
    <m/>
    <n v="7"/>
    <x v="36"/>
    <s v="AO"/>
    <x v="33"/>
    <s v="Gn"/>
    <s v="Bu"/>
    <s v="Yl"/>
    <s v="Or"/>
  </r>
  <r>
    <s v="E"/>
    <n v="31"/>
    <s v="B-1-0-49570-AF"/>
    <s v="B"/>
    <n v="1"/>
    <n v="0"/>
    <x v="35"/>
    <s v="AF"/>
    <x v="32"/>
    <s v="Gn"/>
    <s v="Bu"/>
    <s v="Rd"/>
    <s v="Or"/>
  </r>
  <r>
    <s v="E"/>
    <n v="32"/>
    <s v="B--7-49536-AF"/>
    <s v="B"/>
    <m/>
    <n v="7"/>
    <x v="38"/>
    <s v="AF"/>
    <x v="35"/>
    <m/>
    <s v="Pr"/>
    <s v="Gn"/>
    <s v="Or"/>
  </r>
  <r>
    <s v="E"/>
    <n v="39"/>
    <s v="B-1-0-49332-AF"/>
    <s v="B"/>
    <n v="1"/>
    <n v="0"/>
    <x v="39"/>
    <s v="AF"/>
    <x v="32"/>
    <s v="Gn"/>
    <s v="Bu"/>
    <s v="Rd"/>
    <s v="Or"/>
  </r>
  <r>
    <s v="E"/>
    <n v="40"/>
    <s v="B--7-49100-E"/>
    <s v="B"/>
    <m/>
    <n v="7"/>
    <x v="36"/>
    <s v="E"/>
    <x v="33"/>
    <s v="Gn"/>
    <s v="Bu"/>
    <s v="Yl"/>
    <s v="Or"/>
  </r>
  <r>
    <s v="E"/>
    <n v="41"/>
    <s v="B-1-0-49332-V"/>
    <s v="B"/>
    <n v="1"/>
    <n v="0"/>
    <x v="39"/>
    <s v="V"/>
    <x v="32"/>
    <s v="Gn"/>
    <s v="Bu"/>
    <s v="Rd"/>
    <s v="Or"/>
  </r>
  <r>
    <s v="E"/>
    <n v="42"/>
    <s v="B--7-49100-W"/>
    <s v="B"/>
    <m/>
    <n v="7"/>
    <x v="36"/>
    <s v="W"/>
    <x v="33"/>
    <s v="Gn"/>
    <s v="Bu"/>
    <s v="Yl"/>
    <s v="Or"/>
  </r>
  <r>
    <s v="E"/>
    <n v="43"/>
    <s v="B--7-49100-AF"/>
    <s v="B"/>
    <m/>
    <n v="7"/>
    <x v="36"/>
    <s v="AF"/>
    <x v="33"/>
    <s v="Gn"/>
    <s v="Bu"/>
    <s v="Yl"/>
    <s v="Or"/>
  </r>
  <r>
    <s v="E"/>
    <n v="44"/>
    <s v="B--7-49326-U"/>
    <s v="B"/>
    <m/>
    <n v="7"/>
    <x v="40"/>
    <s v="U"/>
    <x v="36"/>
    <s v="Gn"/>
    <s v="Bu"/>
    <s v="Bn"/>
    <s v="Or"/>
  </r>
  <r>
    <s v="E"/>
    <n v="45"/>
    <s v="B--7-49100-A"/>
    <s v="B"/>
    <m/>
    <n v="7"/>
    <x v="36"/>
    <s v="A"/>
    <x v="33"/>
    <s v="Gn"/>
    <s v="Bu"/>
    <s v="Yl"/>
    <s v="Or"/>
  </r>
  <r>
    <s v="E"/>
    <n v="46"/>
    <s v="B--7-49100-AA"/>
    <s v="B"/>
    <m/>
    <n v="7"/>
    <x v="36"/>
    <s v="AA"/>
    <x v="33"/>
    <s v="Gn"/>
    <s v="Bu"/>
    <s v="Yl"/>
    <s v="Or"/>
  </r>
  <r>
    <s v="E"/>
    <n v="47"/>
    <s v="B--5-49069-E"/>
    <s v="B"/>
    <m/>
    <n v="5"/>
    <x v="41"/>
    <s v="E"/>
    <x v="37"/>
    <s v="Gn"/>
    <s v="Bk"/>
    <s v="Wh"/>
    <s v="Or"/>
  </r>
  <r>
    <s v="E"/>
    <n v="48"/>
    <s v=""/>
    <m/>
    <m/>
    <m/>
    <x v="4"/>
    <m/>
    <x v="38"/>
    <m/>
    <s v="Bk"/>
    <s v="Rd"/>
    <s v="Gn "/>
  </r>
  <r>
    <s v="E"/>
    <n v="49"/>
    <s v=""/>
    <m/>
    <m/>
    <m/>
    <x v="4"/>
    <m/>
    <x v="39"/>
    <m/>
    <s v="Bk"/>
    <s v="Gn"/>
    <s v="Gn "/>
  </r>
  <r>
    <s v="E"/>
    <n v="50"/>
    <s v=""/>
    <m/>
    <m/>
    <m/>
    <x v="4"/>
    <m/>
    <x v="40"/>
    <m/>
    <s v="Bk"/>
    <s v="Or"/>
    <s v="Gn "/>
  </r>
  <r>
    <s v="E"/>
    <n v="51"/>
    <s v=""/>
    <m/>
    <m/>
    <m/>
    <x v="4"/>
    <m/>
    <x v="41"/>
    <m/>
    <s v="Bk"/>
    <s v="Bn"/>
    <s v="Gn "/>
  </r>
  <r>
    <s v="E"/>
    <n v="52"/>
    <s v="B---49183-B"/>
    <s v="B"/>
    <m/>
    <m/>
    <x v="32"/>
    <s v="B"/>
    <x v="26"/>
    <m/>
    <s v="Bk"/>
    <s v="Bn"/>
    <s v="Gn"/>
  </r>
  <r>
    <s v="E"/>
    <n v="53"/>
    <s v="B---48241-A"/>
    <s v="B"/>
    <m/>
    <m/>
    <x v="29"/>
    <s v="A"/>
    <x v="24"/>
    <m/>
    <s v="Bk"/>
    <s v="Rd"/>
    <s v="Gn"/>
  </r>
  <r>
    <s v="E"/>
    <n v="54"/>
    <s v="B---48956-D"/>
    <s v="B"/>
    <m/>
    <m/>
    <x v="42"/>
    <s v="D"/>
    <x v="23"/>
    <m/>
    <s v="Bk"/>
    <s v="Or"/>
    <s v="Gn"/>
  </r>
  <r>
    <s v="E"/>
    <n v="55"/>
    <s v="B---48961-B"/>
    <s v="B"/>
    <m/>
    <m/>
    <x v="27"/>
    <s v="B"/>
    <x v="22"/>
    <m/>
    <s v="Bk"/>
    <s v="Yl"/>
    <s v="Gn"/>
  </r>
  <r>
    <s v="E"/>
    <n v="56"/>
    <s v="B---49199-D"/>
    <s v="B"/>
    <m/>
    <m/>
    <x v="26"/>
    <s v="D"/>
    <x v="27"/>
    <m/>
    <s v="Bk"/>
    <s v="Gn"/>
    <s v="Gn"/>
  </r>
  <r>
    <s v="E"/>
    <n v="57"/>
    <s v="B---49204-B"/>
    <s v="B"/>
    <m/>
    <m/>
    <x v="25"/>
    <s v="B"/>
    <x v="20"/>
    <m/>
    <s v="Bk"/>
    <s v="Bu"/>
    <s v="Gn"/>
  </r>
  <r>
    <s v="E"/>
    <n v="58"/>
    <s v="B--8-49349-C"/>
    <s v="B"/>
    <m/>
    <n v="8"/>
    <x v="43"/>
    <s v="C"/>
    <x v="42"/>
    <s v="Gn"/>
    <s v="Pr"/>
    <s v="Or"/>
    <s v="Or"/>
  </r>
  <r>
    <s v="E"/>
    <n v="59"/>
    <s v="B--8-49349-D"/>
    <s v="B"/>
    <m/>
    <n v="8"/>
    <x v="43"/>
    <s v="D"/>
    <x v="42"/>
    <s v="Gn"/>
    <s v="Pr"/>
    <s v="Or"/>
    <s v="Or"/>
  </r>
  <r>
    <s v="E"/>
    <n v="60"/>
    <s v="B--8-49349-AC"/>
    <s v="B"/>
    <m/>
    <n v="8"/>
    <x v="43"/>
    <s v="AC"/>
    <x v="42"/>
    <s v="Gn"/>
    <s v="Pr"/>
    <s v="Or"/>
    <s v="Or"/>
  </r>
  <r>
    <s v="E"/>
    <n v="61"/>
    <s v="B--8-49349-AE"/>
    <s v="B"/>
    <m/>
    <n v="8"/>
    <x v="43"/>
    <s v="AE"/>
    <x v="42"/>
    <s v="Gn"/>
    <s v="Pr"/>
    <s v="Or"/>
    <s v="Or"/>
  </r>
  <r>
    <s v="E"/>
    <n v="62"/>
    <s v="B--8-49349-W"/>
    <s v="B"/>
    <m/>
    <n v="8"/>
    <x v="43"/>
    <s v="W"/>
    <x v="42"/>
    <s v="Gn"/>
    <s v="Pr"/>
    <s v="Or"/>
    <s v="Or"/>
  </r>
  <r>
    <s v="E"/>
    <n v="63"/>
    <s v="B--8-49349-M"/>
    <s v="B"/>
    <m/>
    <n v="8"/>
    <x v="43"/>
    <s v="M"/>
    <x v="42"/>
    <s v="Gn"/>
    <s v="Pr"/>
    <s v="Or"/>
    <s v="Or"/>
  </r>
  <r>
    <s v="E"/>
    <n v="64"/>
    <s v="B--8-49349-H"/>
    <s v="B"/>
    <m/>
    <n v="8"/>
    <x v="43"/>
    <s v="H"/>
    <x v="42"/>
    <s v="Gn"/>
    <s v="Pr"/>
    <s v="Or"/>
    <s v="Or"/>
  </r>
  <r>
    <s v="E"/>
    <n v="65"/>
    <s v="B--8-49350-X"/>
    <s v="B"/>
    <m/>
    <n v="8"/>
    <x v="44"/>
    <s v="X"/>
    <x v="42"/>
    <s v="Gn"/>
    <s v="Pr"/>
    <s v="Or"/>
    <s v="Or"/>
  </r>
  <r>
    <s v="E"/>
    <n v="66"/>
    <s v="B--8-49350-AC"/>
    <s v="B"/>
    <m/>
    <n v="8"/>
    <x v="44"/>
    <s v="AC"/>
    <x v="42"/>
    <s v="Gn"/>
    <s v="Pr"/>
    <s v="Or"/>
    <s v="Or"/>
  </r>
  <r>
    <s v="F"/>
    <n v="5"/>
    <s v="B--8-49253-AM"/>
    <s v="B"/>
    <m/>
    <n v="8"/>
    <x v="45"/>
    <s v="AM"/>
    <x v="43"/>
    <s v="Gn"/>
    <s v="Gy"/>
    <s v="Pr"/>
    <s v="Or"/>
  </r>
  <r>
    <s v="F"/>
    <n v="6"/>
    <s v="B--8-49353-G"/>
    <s v="B"/>
    <m/>
    <n v="8"/>
    <x v="46"/>
    <s v="G"/>
    <x v="43"/>
    <s v="Gn"/>
    <s v="Gy"/>
    <s v="Pr"/>
    <s v="Or"/>
  </r>
  <r>
    <s v="F"/>
    <n v="7"/>
    <s v="B--7-49107-D"/>
    <s v="B"/>
    <m/>
    <n v="7"/>
    <x v="47"/>
    <s v="D"/>
    <x v="44"/>
    <s v="Gn"/>
    <s v="Bu"/>
    <s v="Bu"/>
    <s v="Or"/>
  </r>
  <r>
    <s v="F"/>
    <n v="8"/>
    <s v="B--7-49104-F"/>
    <s v="B"/>
    <m/>
    <n v="7"/>
    <x v="48"/>
    <s v="F"/>
    <x v="31"/>
    <s v="Gn"/>
    <s v="Bu"/>
    <s v="Gn"/>
    <s v="Or"/>
  </r>
  <r>
    <s v="F"/>
    <n v="9"/>
    <s v="B--7-49333-AD"/>
    <s v="B"/>
    <m/>
    <n v="7"/>
    <x v="33"/>
    <s v="AD"/>
    <x v="30"/>
    <s v="Gn"/>
    <s v="Bu"/>
    <s v="Or"/>
    <s v="Or"/>
  </r>
  <r>
    <s v="F"/>
    <n v="10"/>
    <s v="B--7-49333-A"/>
    <s v="B"/>
    <m/>
    <n v="7"/>
    <x v="33"/>
    <s v="A"/>
    <x v="30"/>
    <s v="Gn"/>
    <s v="Bu"/>
    <s v="Or"/>
    <s v="Or"/>
  </r>
  <r>
    <s v="F"/>
    <n v="11"/>
    <s v="B--7-49104-A"/>
    <s v="B"/>
    <m/>
    <n v="7"/>
    <x v="48"/>
    <s v="A"/>
    <x v="31"/>
    <s v="Gn"/>
    <s v="Bu"/>
    <s v="Gn"/>
    <s v="Or"/>
  </r>
  <r>
    <s v="F"/>
    <n v="12"/>
    <s v="B--7-49107-Y "/>
    <s v="B"/>
    <m/>
    <n v="7"/>
    <x v="47"/>
    <s v="Y "/>
    <x v="44"/>
    <s v="Gn"/>
    <s v="Bu"/>
    <s v="Bu"/>
    <s v="Or"/>
  </r>
  <r>
    <s v="F"/>
    <n v="13"/>
    <s v="B--7-49104-V"/>
    <s v="B"/>
    <m/>
    <n v="7"/>
    <x v="48"/>
    <s v="V"/>
    <x v="31"/>
    <s v="Gn"/>
    <s v="Bu"/>
    <s v="Gn"/>
    <s v="Or"/>
  </r>
  <r>
    <s v="F"/>
    <n v="14"/>
    <s v="B--7-49100-O"/>
    <s v="B"/>
    <m/>
    <n v="7"/>
    <x v="36"/>
    <s v="O"/>
    <x v="33"/>
    <s v="Gn"/>
    <s v="Bu"/>
    <s v="Yl"/>
    <s v="Or"/>
  </r>
  <r>
    <s v="F"/>
    <n v="15"/>
    <s v="B-1-0-49570-E "/>
    <s v="B"/>
    <n v="1"/>
    <n v="0"/>
    <x v="35"/>
    <s v="E "/>
    <x v="32"/>
    <s v="Gn"/>
    <s v="Bu"/>
    <s v="Rd"/>
    <s v="Or"/>
  </r>
  <r>
    <s v="F"/>
    <n v="16"/>
    <s v="B--7-49100-B"/>
    <s v="B"/>
    <m/>
    <n v="7"/>
    <x v="36"/>
    <s v="B"/>
    <x v="33"/>
    <s v="Gn"/>
    <s v="Bu"/>
    <s v="Yl"/>
    <s v="Or"/>
  </r>
  <r>
    <s v="F"/>
    <n v="17"/>
    <s v="B--7-49107-AC"/>
    <s v="B"/>
    <m/>
    <n v="7"/>
    <x v="47"/>
    <s v="AC"/>
    <x v="44"/>
    <s v="Gn"/>
    <s v="Bu"/>
    <s v="Bu"/>
    <s v="Or"/>
  </r>
  <r>
    <s v="F"/>
    <n v="18"/>
    <s v="B--7-49341-AA"/>
    <s v="B"/>
    <m/>
    <n v="7"/>
    <x v="34"/>
    <s v="AA"/>
    <x v="31"/>
    <s v="Gn"/>
    <s v="Bu"/>
    <s v="Gn"/>
    <s v="Or"/>
  </r>
  <r>
    <s v="F"/>
    <n v="19"/>
    <s v="B-1-0-49570-AC "/>
    <s v="B"/>
    <n v="1"/>
    <n v="0"/>
    <x v="35"/>
    <s v="AC "/>
    <x v="32"/>
    <s v="Gn"/>
    <s v="Bu"/>
    <s v="Rd"/>
    <s v="Or"/>
  </r>
  <r>
    <s v="F"/>
    <n v="20"/>
    <s v="B--8-49109-AA"/>
    <s v="B"/>
    <m/>
    <n v="8"/>
    <x v="22"/>
    <s v="AA"/>
    <x v="1"/>
    <s v="Gn"/>
    <s v="Bu"/>
    <s v="Pr"/>
    <s v="Or"/>
  </r>
  <r>
    <s v="F"/>
    <n v="21"/>
    <s v="B--7-49100-C"/>
    <s v="B"/>
    <m/>
    <n v="7"/>
    <x v="36"/>
    <s v="C"/>
    <x v="33"/>
    <s v="Gn"/>
    <s v="Bu"/>
    <s v="Yl"/>
    <s v="Or"/>
  </r>
  <r>
    <s v="F"/>
    <n v="22"/>
    <s v="B--7-49107-AG"/>
    <s v="B"/>
    <m/>
    <n v="7"/>
    <x v="47"/>
    <s v="AG"/>
    <x v="44"/>
    <s v="Gn"/>
    <s v="Bu"/>
    <s v="Bu"/>
    <s v="Or"/>
  </r>
  <r>
    <s v="F"/>
    <n v="23"/>
    <s v="B--7-49100-AL"/>
    <s v="B"/>
    <m/>
    <n v="7"/>
    <x v="36"/>
    <s v="AL"/>
    <x v="33"/>
    <s v="Gn"/>
    <s v="Bu"/>
    <s v="Yl"/>
    <s v="Or"/>
  </r>
  <r>
    <s v="F"/>
    <n v="24"/>
    <s v="B--7-49107-T"/>
    <s v="B"/>
    <m/>
    <n v="7"/>
    <x v="47"/>
    <s v="T"/>
    <x v="44"/>
    <s v="Gn"/>
    <s v="Bu"/>
    <s v="Bu"/>
    <s v="Or"/>
  </r>
  <r>
    <s v="F"/>
    <n v="25"/>
    <s v="B--7-49341-F"/>
    <s v="B"/>
    <m/>
    <n v="7"/>
    <x v="34"/>
    <s v="F"/>
    <x v="31"/>
    <s v="Gn"/>
    <s v="Bu"/>
    <s v="Gn"/>
    <s v="Or"/>
  </r>
  <r>
    <s v="F"/>
    <n v="26"/>
    <s v="B--7-49107-M"/>
    <s v="B"/>
    <m/>
    <n v="7"/>
    <x v="47"/>
    <s v="M"/>
    <x v="44"/>
    <s v="Gn"/>
    <s v="Bu"/>
    <s v="Bu"/>
    <s v="Or"/>
  </r>
  <r>
    <s v="F"/>
    <n v="27"/>
    <s v="B--7-49341-M"/>
    <s v="B"/>
    <m/>
    <n v="7"/>
    <x v="34"/>
    <s v="M"/>
    <x v="31"/>
    <s v="Gn"/>
    <s v="Bu"/>
    <s v="Gn"/>
    <s v="Or"/>
  </r>
  <r>
    <s v="F"/>
    <n v="28"/>
    <s v="B--7-49107-P"/>
    <s v="B"/>
    <m/>
    <n v="7"/>
    <x v="47"/>
    <s v="P"/>
    <x v="44"/>
    <s v="Gn"/>
    <s v="Bu"/>
    <s v="Bu"/>
    <s v="Or"/>
  </r>
  <r>
    <s v="F"/>
    <n v="29"/>
    <s v="B--7-49107-AD"/>
    <s v="B"/>
    <m/>
    <n v="7"/>
    <x v="47"/>
    <s v="AD"/>
    <x v="44"/>
    <s v="Gn"/>
    <s v="Bu"/>
    <s v="Bu"/>
    <s v="Or"/>
  </r>
  <r>
    <s v="F"/>
    <n v="30"/>
    <s v="B--7-49341-V"/>
    <s v="B"/>
    <m/>
    <n v="7"/>
    <x v="34"/>
    <s v="V"/>
    <x v="31"/>
    <s v="Gn"/>
    <s v="Bu"/>
    <s v="Gn"/>
    <s v="Or"/>
  </r>
  <r>
    <s v="F"/>
    <n v="31"/>
    <s v="B--7-49100-I"/>
    <s v="B"/>
    <m/>
    <n v="7"/>
    <x v="36"/>
    <s v="I"/>
    <x v="33"/>
    <s v="Gn"/>
    <s v="Bu"/>
    <s v="Yl"/>
    <s v="Or"/>
  </r>
  <r>
    <s v="F"/>
    <n v="32"/>
    <s v="B--7-49100-R"/>
    <s v="B"/>
    <m/>
    <n v="7"/>
    <x v="36"/>
    <s v="R"/>
    <x v="33"/>
    <s v="Gn"/>
    <s v="Bu"/>
    <s v="Yl"/>
    <s v="Or"/>
  </r>
  <r>
    <s v="F"/>
    <n v="39"/>
    <s v="B--8-49350-A"/>
    <s v="B"/>
    <m/>
    <n v="8"/>
    <x v="44"/>
    <s v="A"/>
    <x v="42"/>
    <s v="Gn"/>
    <s v="Pr"/>
    <s v="Or"/>
    <s v="Or"/>
  </r>
  <r>
    <s v="F"/>
    <n v="40"/>
    <s v="B--9-49334-P"/>
    <s v="B"/>
    <m/>
    <n v="9"/>
    <x v="49"/>
    <s v="P"/>
    <x v="3"/>
    <m/>
    <m/>
    <m/>
    <s v="Or"/>
  </r>
  <r>
    <s v="F"/>
    <n v="41"/>
    <s v="B--9-49334-U"/>
    <s v="B"/>
    <m/>
    <n v="9"/>
    <x v="49"/>
    <s v="U"/>
    <x v="3"/>
    <m/>
    <m/>
    <m/>
    <s v="Or"/>
  </r>
  <r>
    <s v="F"/>
    <n v="42"/>
    <s v="B--7-49070-D"/>
    <s v="B"/>
    <m/>
    <n v="7"/>
    <x v="50"/>
    <s v="D"/>
    <x v="0"/>
    <s v="Gn"/>
    <s v="Gn"/>
    <s v="Bn"/>
    <s v="Or"/>
  </r>
  <r>
    <s v="F"/>
    <n v="43"/>
    <s v="B--7-49536-AB"/>
    <s v="B"/>
    <m/>
    <n v="7"/>
    <x v="38"/>
    <s v="AB"/>
    <x v="8"/>
    <m/>
    <s v="Pr"/>
    <s v="Gy"/>
    <s v="Or"/>
  </r>
  <r>
    <s v="F"/>
    <n v="44"/>
    <s v="B--7-49100-J"/>
    <s v="B"/>
    <m/>
    <n v="7"/>
    <x v="36"/>
    <s v="J"/>
    <x v="33"/>
    <s v="Gn"/>
    <s v="Bu"/>
    <s v="Yl"/>
    <s v="Or"/>
  </r>
  <r>
    <s v="F"/>
    <n v="45"/>
    <s v="B--7-49107-AA"/>
    <s v="B"/>
    <m/>
    <n v="7"/>
    <x v="47"/>
    <s v="AA"/>
    <x v="44"/>
    <s v="Gn"/>
    <s v="Bu"/>
    <s v="Bu"/>
    <s v="Or"/>
  </r>
  <r>
    <s v="F"/>
    <n v="46"/>
    <s v="B--7-49107-K"/>
    <s v="B"/>
    <m/>
    <n v="7"/>
    <x v="47"/>
    <s v="K"/>
    <x v="44"/>
    <s v="Gn"/>
    <s v="Bu"/>
    <s v="Bu"/>
    <s v="Or"/>
  </r>
  <r>
    <s v="F"/>
    <n v="47"/>
    <s v="B--7-49100-AN"/>
    <s v="B"/>
    <m/>
    <n v="7"/>
    <x v="36"/>
    <s v="AN"/>
    <x v="33"/>
    <s v="Gn"/>
    <s v="Bu"/>
    <s v="Yl"/>
    <s v="Or"/>
  </r>
  <r>
    <s v="F"/>
    <n v="48"/>
    <s v="B--7-49109-AL"/>
    <s v="B"/>
    <m/>
    <n v="7"/>
    <x v="22"/>
    <s v="AL"/>
    <x v="1"/>
    <s v="Gn"/>
    <s v="Bu"/>
    <s v="Pr"/>
    <s v="Or"/>
  </r>
  <r>
    <s v="F"/>
    <n v="49"/>
    <s v="B--7-49333-AH"/>
    <s v="B"/>
    <m/>
    <n v="7"/>
    <x v="33"/>
    <s v="AH"/>
    <x v="30"/>
    <s v="Gn"/>
    <s v="Bu"/>
    <s v="Or"/>
    <s v="Or"/>
  </r>
  <r>
    <s v="F"/>
    <n v="50"/>
    <s v="B--7-49100-AK "/>
    <s v="B"/>
    <m/>
    <n v="7"/>
    <x v="36"/>
    <s v="AK "/>
    <x v="33"/>
    <s v="Gn"/>
    <s v="Bu"/>
    <s v="Yl"/>
    <s v="Or"/>
  </r>
  <r>
    <s v="F"/>
    <n v="51"/>
    <s v="B--7-49107-AA"/>
    <s v="B"/>
    <m/>
    <n v="7"/>
    <x v="47"/>
    <s v="AA"/>
    <x v="44"/>
    <s v="Gn"/>
    <s v="Bu"/>
    <s v="Bu"/>
    <s v="Or"/>
  </r>
  <r>
    <s v="F"/>
    <n v="52"/>
    <s v="B--7-49100-Y "/>
    <s v="B"/>
    <m/>
    <n v="7"/>
    <x v="36"/>
    <s v="Y "/>
    <x v="33"/>
    <s v="Gn"/>
    <s v="Bu"/>
    <s v="Yl"/>
    <s v="Or"/>
  </r>
  <r>
    <s v="F"/>
    <n v="53"/>
    <s v="B-1-0-49060-D"/>
    <s v="B"/>
    <n v="1"/>
    <n v="0"/>
    <x v="51"/>
    <s v="D"/>
    <x v="45"/>
    <m/>
    <s v="Pr"/>
    <s v="Pr"/>
    <s v="Or"/>
  </r>
  <r>
    <s v="F"/>
    <n v="54"/>
    <s v="B--7-49060-C"/>
    <s v="B"/>
    <m/>
    <n v="7"/>
    <x v="51"/>
    <s v="C"/>
    <x v="45"/>
    <m/>
    <s v="Pr"/>
    <s v="Pr"/>
    <s v="Or"/>
  </r>
  <r>
    <s v="F"/>
    <n v="55"/>
    <s v="B--8-49349-AF"/>
    <s v="B"/>
    <m/>
    <n v="8"/>
    <x v="43"/>
    <s v="AF"/>
    <x v="42"/>
    <s v="Gn"/>
    <s v="Pr"/>
    <s v="Or"/>
    <s v="Or"/>
  </r>
  <r>
    <s v="F"/>
    <n v="56"/>
    <s v="B--8-49349-Z"/>
    <s v="B"/>
    <m/>
    <n v="8"/>
    <x v="43"/>
    <s v="Z"/>
    <x v="42"/>
    <s v="Gn"/>
    <s v="Pr"/>
    <s v="Or"/>
    <s v="Or"/>
  </r>
  <r>
    <s v="F"/>
    <n v="57"/>
    <s v="B--8-49349-C"/>
    <s v="B"/>
    <m/>
    <n v="8"/>
    <x v="43"/>
    <s v="C"/>
    <x v="42"/>
    <s v="Gn"/>
    <s v="Pr"/>
    <s v="Or"/>
    <s v="Or"/>
  </r>
  <r>
    <s v="F"/>
    <n v="58"/>
    <s v="B--8-49349-AH"/>
    <s v="B"/>
    <m/>
    <n v="8"/>
    <x v="43"/>
    <s v="AH"/>
    <x v="42"/>
    <s v="Gn"/>
    <s v="Pr"/>
    <s v="Or"/>
    <s v="Or"/>
  </r>
  <r>
    <s v="F"/>
    <n v="59"/>
    <s v="B--8-49349-E"/>
    <s v="B"/>
    <m/>
    <n v="8"/>
    <x v="43"/>
    <s v="E"/>
    <x v="42"/>
    <s v="Gn"/>
    <s v="Pr"/>
    <s v="Or"/>
    <s v="Or"/>
  </r>
  <r>
    <s v="F"/>
    <n v="60"/>
    <s v="B--8-49349-AJ"/>
    <s v="B"/>
    <m/>
    <n v="8"/>
    <x v="43"/>
    <s v="AJ"/>
    <x v="42"/>
    <s v="Gn"/>
    <s v="Pr"/>
    <s v="Or"/>
    <s v="Or"/>
  </r>
  <r>
    <s v="F"/>
    <n v="61"/>
    <s v="B--8-49349-O"/>
    <s v="B"/>
    <m/>
    <n v="8"/>
    <x v="43"/>
    <s v="O"/>
    <x v="42"/>
    <s v="Gn"/>
    <s v="Pr"/>
    <s v="Or"/>
    <s v="Or"/>
  </r>
  <r>
    <s v="F"/>
    <n v="62"/>
    <s v="B--8-47051-O"/>
    <s v="B"/>
    <m/>
    <n v="8"/>
    <x v="52"/>
    <s v="O"/>
    <x v="42"/>
    <s v="Gn"/>
    <s v="Pr"/>
    <s v="Or"/>
    <s v="Or"/>
  </r>
  <r>
    <s v="F"/>
    <n v="63"/>
    <s v="B--8-49349-J"/>
    <s v="B"/>
    <m/>
    <n v="8"/>
    <x v="43"/>
    <s v="J"/>
    <x v="42"/>
    <s v="Gn"/>
    <s v="Pr"/>
    <s v="Or"/>
    <s v="Or"/>
  </r>
  <r>
    <s v="F"/>
    <n v="64"/>
    <s v="B--8-49349-A"/>
    <s v="B"/>
    <m/>
    <n v="8"/>
    <x v="43"/>
    <s v="A"/>
    <x v="42"/>
    <s v="Gn"/>
    <s v="Pr"/>
    <s v="Or"/>
    <s v="Or"/>
  </r>
  <r>
    <s v="F"/>
    <n v="65"/>
    <s v="B--8-49349-S"/>
    <s v="B"/>
    <m/>
    <n v="8"/>
    <x v="43"/>
    <s v="S"/>
    <x v="42"/>
    <s v="Gn"/>
    <s v="Pr"/>
    <s v="Or"/>
    <s v="Or"/>
  </r>
  <r>
    <s v="F"/>
    <n v="66"/>
    <s v="B--8-49349-O"/>
    <s v="B"/>
    <m/>
    <n v="8"/>
    <x v="43"/>
    <s v="O"/>
    <x v="42"/>
    <s v="Gn"/>
    <s v="Pr"/>
    <s v="Or"/>
    <s v="Or"/>
  </r>
  <r>
    <s v="G"/>
    <n v="5"/>
    <s v="B--8-49353-AN"/>
    <s v="B"/>
    <m/>
    <n v="8"/>
    <x v="46"/>
    <s v="AN"/>
    <x v="43"/>
    <s v="Gn"/>
    <s v="Gy"/>
    <s v="Pr"/>
    <s v="Or"/>
  </r>
  <r>
    <s v="G"/>
    <n v="6"/>
    <s v="B--8-49353-T"/>
    <s v="B"/>
    <m/>
    <n v="8"/>
    <x v="46"/>
    <s v="T"/>
    <x v="43"/>
    <s v="Gn"/>
    <s v="Gy"/>
    <s v="Pr"/>
    <s v="Or"/>
  </r>
  <r>
    <s v="G"/>
    <n v="7"/>
    <s v="B--7-49326-O"/>
    <s v="B"/>
    <m/>
    <n v="7"/>
    <x v="40"/>
    <s v="O"/>
    <x v="36"/>
    <s v="Gn"/>
    <s v="Bu"/>
    <s v="Bn"/>
    <s v="Or"/>
  </r>
  <r>
    <s v="G"/>
    <n v="8"/>
    <s v="B--7-49576-AQ"/>
    <s v="B"/>
    <m/>
    <n v="7"/>
    <x v="53"/>
    <s v="AQ"/>
    <x v="33"/>
    <s v="Gn"/>
    <s v="Bu"/>
    <s v="Yl"/>
    <s v="Or"/>
  </r>
  <r>
    <s v="G"/>
    <n v="9"/>
    <s v="B--7-49326-AA"/>
    <s v="B"/>
    <m/>
    <n v="7"/>
    <x v="40"/>
    <s v="AA"/>
    <x v="36"/>
    <s v="Gn"/>
    <s v="Bu"/>
    <s v="Bn"/>
    <s v="Or"/>
  </r>
  <r>
    <s v="G"/>
    <n v="10"/>
    <s v="B-1-0-49570-M "/>
    <s v="B"/>
    <n v="1"/>
    <n v="0"/>
    <x v="35"/>
    <s v="M "/>
    <x v="32"/>
    <s v="Gn"/>
    <s v="Bu"/>
    <s v="Rd"/>
    <s v="Or"/>
  </r>
  <r>
    <s v="G"/>
    <n v="11"/>
    <s v="B--7-49326-A"/>
    <s v="B"/>
    <m/>
    <n v="7"/>
    <x v="40"/>
    <s v="A"/>
    <x v="36"/>
    <s v="Gn"/>
    <s v="Bu"/>
    <s v="Bn"/>
    <s v="Or"/>
  </r>
  <r>
    <s v="G"/>
    <n v="12"/>
    <s v="B--7-49326-AF"/>
    <s v="B"/>
    <m/>
    <n v="7"/>
    <x v="40"/>
    <s v="AF"/>
    <x v="36"/>
    <s v="Gn"/>
    <s v="Bu"/>
    <s v="Bn"/>
    <s v="Or"/>
  </r>
  <r>
    <s v="G"/>
    <n v="13"/>
    <s v="B--7-49326-P"/>
    <s v="B"/>
    <m/>
    <n v="7"/>
    <x v="40"/>
    <s v="P"/>
    <x v="36"/>
    <s v="Gn"/>
    <s v="Bu"/>
    <s v="Bn"/>
    <s v="Or"/>
  </r>
  <r>
    <s v="G"/>
    <n v="14"/>
    <s v="B--7-49326-N"/>
    <s v="B"/>
    <m/>
    <n v="7"/>
    <x v="40"/>
    <s v="N"/>
    <x v="36"/>
    <s v="Gn"/>
    <s v="Bu"/>
    <s v="Bn"/>
    <s v="Or"/>
  </r>
  <r>
    <s v="G"/>
    <n v="15"/>
    <s v="B--7-49326-G"/>
    <s v="B"/>
    <m/>
    <n v="7"/>
    <x v="40"/>
    <s v="G"/>
    <x v="36"/>
    <s v="Gn"/>
    <s v="Bu"/>
    <s v="Bn"/>
    <s v="Or"/>
  </r>
  <r>
    <s v="G"/>
    <n v="16"/>
    <s v="B--7-49326-L"/>
    <s v="B"/>
    <m/>
    <n v="7"/>
    <x v="40"/>
    <s v="L"/>
    <x v="36"/>
    <s v="Gn"/>
    <s v="Bu"/>
    <s v="Bn"/>
    <s v="Or"/>
  </r>
  <r>
    <s v="G"/>
    <n v="17"/>
    <s v="B--7-49326-AB"/>
    <s v="B"/>
    <m/>
    <n v="7"/>
    <x v="40"/>
    <s v="AB"/>
    <x v="36"/>
    <s v="Gn"/>
    <s v="Bu"/>
    <s v="Bn"/>
    <s v="Or"/>
  </r>
  <r>
    <s v="G"/>
    <n v="18"/>
    <s v="B--7-49326-D"/>
    <s v="B"/>
    <m/>
    <n v="7"/>
    <x v="40"/>
    <s v="D"/>
    <x v="36"/>
    <s v="Gn"/>
    <s v="Bu"/>
    <s v="Bn"/>
    <s v="Or"/>
  </r>
  <r>
    <s v="G"/>
    <n v="19"/>
    <s v="B--7-49326-M"/>
    <s v="B"/>
    <m/>
    <n v="7"/>
    <x v="40"/>
    <s v="M"/>
    <x v="36"/>
    <s v="Gn"/>
    <s v="Bu"/>
    <s v="Bn"/>
    <s v="Or"/>
  </r>
  <r>
    <s v="G"/>
    <n v="20"/>
    <s v="B--7-49576-A"/>
    <s v="B"/>
    <m/>
    <n v="7"/>
    <x v="53"/>
    <s v="A"/>
    <x v="33"/>
    <s v="Gn"/>
    <s v="Bu"/>
    <s v="Yl"/>
    <s v="Or"/>
  </r>
  <r>
    <s v="G"/>
    <n v="21"/>
    <s v="B--7-49326-Z"/>
    <s v="B"/>
    <m/>
    <n v="7"/>
    <x v="40"/>
    <s v="Z"/>
    <x v="36"/>
    <s v="Gn"/>
    <s v="Bu"/>
    <s v="Bn"/>
    <s v="Or"/>
  </r>
  <r>
    <s v="G"/>
    <n v="22"/>
    <s v="B--7-49576-AJ"/>
    <s v="B"/>
    <m/>
    <n v="7"/>
    <x v="53"/>
    <s v="AJ"/>
    <x v="33"/>
    <s v="Gn"/>
    <s v="Bu"/>
    <s v="Yl"/>
    <s v="Or"/>
  </r>
  <r>
    <s v="G"/>
    <n v="23"/>
    <s v="B--7-49326-W"/>
    <s v="B"/>
    <m/>
    <n v="7"/>
    <x v="40"/>
    <s v="W"/>
    <x v="36"/>
    <s v="Gn"/>
    <s v="Bu"/>
    <s v="Bn"/>
    <s v="Or"/>
  </r>
  <r>
    <s v="G"/>
    <n v="24"/>
    <s v="B--7-49576-D"/>
    <s v="B"/>
    <m/>
    <n v="7"/>
    <x v="53"/>
    <s v="D"/>
    <x v="33"/>
    <s v="Gn"/>
    <s v="Bu"/>
    <s v="Yl"/>
    <s v="Or"/>
  </r>
  <r>
    <s v="G"/>
    <n v="25"/>
    <s v="B--7-49326-AG"/>
    <s v="B"/>
    <m/>
    <n v="7"/>
    <x v="40"/>
    <s v="AG"/>
    <x v="36"/>
    <s v="Gn"/>
    <s v="Bu"/>
    <s v="Bn"/>
    <s v="Or"/>
  </r>
  <r>
    <s v="G"/>
    <n v="26"/>
    <s v="B--7-49326-K"/>
    <s v="B"/>
    <m/>
    <n v="7"/>
    <x v="40"/>
    <s v="K"/>
    <x v="36"/>
    <s v="Gn"/>
    <s v="Bu"/>
    <s v="Bn"/>
    <s v="Or"/>
  </r>
  <r>
    <s v="G"/>
    <n v="27"/>
    <s v="B--7-49326-F"/>
    <s v="B"/>
    <m/>
    <n v="7"/>
    <x v="40"/>
    <s v="F"/>
    <x v="36"/>
    <s v="Gn"/>
    <s v="Bu"/>
    <s v="Bn"/>
    <s v="Or"/>
  </r>
  <r>
    <s v="G"/>
    <n v="28"/>
    <s v="B--7-49576-T"/>
    <s v="B"/>
    <m/>
    <n v="7"/>
    <x v="53"/>
    <s v="T"/>
    <x v="33"/>
    <s v="Gn"/>
    <s v="Bu"/>
    <s v="Yl"/>
    <s v="Or"/>
  </r>
  <r>
    <s v="G"/>
    <n v="29"/>
    <s v="B-1-0-49570-AG "/>
    <s v="B"/>
    <n v="1"/>
    <n v="0"/>
    <x v="35"/>
    <s v="AG "/>
    <x v="32"/>
    <s v="Gn"/>
    <s v="Bu"/>
    <s v="Rd"/>
    <s v="Or"/>
  </r>
  <r>
    <s v="G"/>
    <n v="30"/>
    <s v="B--8-49109-AJ"/>
    <s v="B"/>
    <m/>
    <n v="8"/>
    <x v="22"/>
    <s v="AJ"/>
    <x v="1"/>
    <s v="Gn"/>
    <s v="Bu"/>
    <s v="Pr"/>
    <s v="Or"/>
  </r>
  <r>
    <s v="G"/>
    <n v="31"/>
    <s v="B-1-0-49570-S "/>
    <s v="B"/>
    <n v="1"/>
    <n v="0"/>
    <x v="35"/>
    <s v="S "/>
    <x v="32"/>
    <s v="Gn"/>
    <s v="Bu"/>
    <s v="Rd"/>
    <s v="Or"/>
  </r>
  <r>
    <s v="G"/>
    <n v="32"/>
    <s v="B-1-0-49570-AJ "/>
    <s v="B"/>
    <n v="1"/>
    <n v="0"/>
    <x v="35"/>
    <s v="AJ "/>
    <x v="32"/>
    <s v="Gn"/>
    <s v="Bu"/>
    <s v="Rd"/>
    <s v="Or"/>
  </r>
  <r>
    <s v="G"/>
    <n v="39"/>
    <s v="B-1-0-49332-B"/>
    <s v="B"/>
    <n v="1"/>
    <n v="0"/>
    <x v="39"/>
    <s v="B"/>
    <x v="32"/>
    <s v="Gn"/>
    <s v="Bu"/>
    <s v="Rd"/>
    <s v="Or"/>
  </r>
  <r>
    <s v="G"/>
    <n v="40"/>
    <s v="B--7-49333-AG"/>
    <s v="B"/>
    <m/>
    <n v="7"/>
    <x v="33"/>
    <s v="AG"/>
    <x v="30"/>
    <s v="Gn"/>
    <s v="Bu"/>
    <s v="Or"/>
    <s v="Or"/>
  </r>
  <r>
    <s v="G"/>
    <n v="41"/>
    <s v="B--7-49100-O"/>
    <s v="B"/>
    <m/>
    <n v="7"/>
    <x v="36"/>
    <s v="O"/>
    <x v="33"/>
    <s v="Gn"/>
    <s v="Bu"/>
    <s v="Yl"/>
    <s v="Or"/>
  </r>
  <r>
    <s v="G"/>
    <n v="42"/>
    <s v="B-1-0-49332-AF"/>
    <s v="B"/>
    <n v="1"/>
    <n v="0"/>
    <x v="39"/>
    <s v="AF"/>
    <x v="32"/>
    <s v="Gn"/>
    <s v="Bu"/>
    <s v="Rd"/>
    <s v="Or"/>
  </r>
  <r>
    <s v="G"/>
    <n v="43"/>
    <s v="B--7-49333-AB"/>
    <s v="B"/>
    <m/>
    <n v="7"/>
    <x v="33"/>
    <s v="AB"/>
    <x v="30"/>
    <s v="Gn"/>
    <s v="Bu"/>
    <s v="Or"/>
    <s v="Or"/>
  </r>
  <r>
    <s v="G"/>
    <n v="44"/>
    <s v="B-1-0-49332-I"/>
    <s v="B"/>
    <n v="1"/>
    <n v="0"/>
    <x v="39"/>
    <s v="I"/>
    <x v="32"/>
    <s v="Gn"/>
    <s v="Bu"/>
    <s v="Rd"/>
    <s v="Or"/>
  </r>
  <r>
    <s v="G"/>
    <n v="45"/>
    <s v="B--7-49100-P"/>
    <s v="B"/>
    <m/>
    <n v="7"/>
    <x v="36"/>
    <s v="P"/>
    <x v="33"/>
    <s v="Gn"/>
    <s v="Bu"/>
    <s v="Yl"/>
    <s v="Or"/>
  </r>
  <r>
    <s v="G"/>
    <n v="46"/>
    <s v="B--7-49100-G"/>
    <s v="B"/>
    <m/>
    <n v="7"/>
    <x v="36"/>
    <s v="G"/>
    <x v="33"/>
    <s v="Gn"/>
    <s v="Bu"/>
    <s v="Yl"/>
    <s v="Or"/>
  </r>
  <r>
    <s v="G"/>
    <n v="47"/>
    <s v="B--7-49341-I"/>
    <s v="B"/>
    <m/>
    <n v="7"/>
    <x v="34"/>
    <s v="I"/>
    <x v="31"/>
    <s v="Gn"/>
    <s v="Bu"/>
    <s v="Gn"/>
    <s v="Or"/>
  </r>
  <r>
    <s v="G"/>
    <n v="48"/>
    <s v="B--7-49341-P"/>
    <s v="B"/>
    <m/>
    <n v="7"/>
    <x v="34"/>
    <s v="P"/>
    <x v="31"/>
    <s v="Gn"/>
    <s v="Bu"/>
    <s v="Gn"/>
    <s v="Or"/>
  </r>
  <r>
    <s v="G"/>
    <n v="49"/>
    <s v="B--7-49341-U"/>
    <s v="B"/>
    <m/>
    <n v="7"/>
    <x v="34"/>
    <s v="U"/>
    <x v="31"/>
    <s v="Gn"/>
    <s v="Bu"/>
    <s v="Gn"/>
    <s v="Or"/>
  </r>
  <r>
    <s v="G"/>
    <n v="50"/>
    <s v="B--7-49341-L"/>
    <s v="B"/>
    <m/>
    <n v="7"/>
    <x v="34"/>
    <s v="L"/>
    <x v="31"/>
    <s v="Gn"/>
    <s v="Bu"/>
    <s v="Gn"/>
    <s v="Or"/>
  </r>
  <r>
    <s v="G"/>
    <n v="51"/>
    <s v="B--7-49341-Y"/>
    <s v="B"/>
    <m/>
    <n v="7"/>
    <x v="34"/>
    <s v="Y"/>
    <x v="31"/>
    <s v="Gn"/>
    <s v="Bu"/>
    <s v="Gn"/>
    <s v="Or"/>
  </r>
  <r>
    <s v="G"/>
    <n v="52"/>
    <s v="B--2-48357-A"/>
    <s v="B"/>
    <m/>
    <n v="2"/>
    <x v="54"/>
    <s v="A"/>
    <x v="46"/>
    <s v="Gn"/>
    <s v="Bk"/>
    <s v="Yl"/>
    <s v="Or"/>
  </r>
  <r>
    <s v="G"/>
    <n v="53"/>
    <s v="B--7-49333-Y"/>
    <s v="B"/>
    <m/>
    <n v="7"/>
    <x v="33"/>
    <s v="Y"/>
    <x v="30"/>
    <s v="Gn"/>
    <s v="Bu"/>
    <s v="Or"/>
    <s v="Or"/>
  </r>
  <r>
    <s v="G"/>
    <n v="54"/>
    <s v="B--7-49063-B"/>
    <s v="B"/>
    <m/>
    <n v="7"/>
    <x v="55"/>
    <s v="B"/>
    <x v="47"/>
    <s v="__"/>
    <s v="Pr"/>
    <s v="Wh"/>
    <s v="Or"/>
  </r>
  <r>
    <s v="G"/>
    <n v="55"/>
    <s v="B---49303-18H"/>
    <s v="B"/>
    <m/>
    <m/>
    <x v="56"/>
    <s v="18H"/>
    <x v="48"/>
    <m/>
    <m/>
    <m/>
    <m/>
  </r>
  <r>
    <s v="G"/>
    <n v="56"/>
    <s v="---cont-"/>
    <m/>
    <m/>
    <m/>
    <x v="57"/>
    <m/>
    <x v="48"/>
    <m/>
    <m/>
    <m/>
    <m/>
  </r>
  <r>
    <s v="G"/>
    <n v="57"/>
    <s v="---cont-"/>
    <m/>
    <m/>
    <m/>
    <x v="57"/>
    <m/>
    <x v="48"/>
    <m/>
    <m/>
    <m/>
    <m/>
  </r>
  <r>
    <s v="G"/>
    <n v="58"/>
    <s v="B--8-49353-E"/>
    <s v="B"/>
    <m/>
    <n v="8"/>
    <x v="46"/>
    <s v="E"/>
    <x v="49"/>
    <s v="Gn"/>
    <s v="Gy"/>
    <s v="Bk"/>
    <s v="Or"/>
  </r>
  <r>
    <s v="G"/>
    <n v="59"/>
    <s v="B--7-49100-AP"/>
    <s v="B"/>
    <m/>
    <n v="7"/>
    <x v="36"/>
    <s v="AP"/>
    <x v="33"/>
    <s v="Gn"/>
    <s v="Bu"/>
    <s v="Yl"/>
    <s v="Or"/>
  </r>
  <r>
    <s v="G"/>
    <n v="60"/>
    <s v="B--7-48862-N"/>
    <s v="B"/>
    <m/>
    <n v="7"/>
    <x v="58"/>
    <s v="N"/>
    <x v="33"/>
    <s v="Gn"/>
    <s v="Bu"/>
    <s v="Yl"/>
    <s v="Or"/>
  </r>
  <r>
    <s v="G"/>
    <n v="61"/>
    <s v="B-1-0-49332-Y"/>
    <s v="B"/>
    <n v="1"/>
    <n v="0"/>
    <x v="39"/>
    <s v="Y"/>
    <x v="32"/>
    <s v="Gn"/>
    <s v="Bu"/>
    <s v="Rd"/>
    <s v="Or"/>
  </r>
  <r>
    <s v="G"/>
    <n v="62"/>
    <s v="B--7-49100-AO"/>
    <s v="B"/>
    <m/>
    <n v="7"/>
    <x v="36"/>
    <s v="AO"/>
    <x v="33"/>
    <s v="Gn"/>
    <s v="Bu"/>
    <s v="Yl"/>
    <s v="Or"/>
  </r>
  <r>
    <s v="G"/>
    <n v="63"/>
    <s v="B-1-0-49332-AI"/>
    <s v="B"/>
    <n v="1"/>
    <n v="0"/>
    <x v="39"/>
    <s v="AI"/>
    <x v="32"/>
    <s v="Gn"/>
    <s v="Bu"/>
    <s v="Rd"/>
    <s v="Or"/>
  </r>
  <r>
    <s v="G"/>
    <n v="64"/>
    <s v="B-1-0-49332-G"/>
    <s v="B"/>
    <n v="1"/>
    <n v="0"/>
    <x v="39"/>
    <s v="G"/>
    <x v="32"/>
    <s v="Gn"/>
    <s v="Bu"/>
    <s v="Rd"/>
    <s v="Or"/>
  </r>
  <r>
    <s v="G"/>
    <n v="65"/>
    <s v="B--8-49350-Z"/>
    <s v="B"/>
    <m/>
    <n v="8"/>
    <x v="44"/>
    <s v="Z"/>
    <x v="42"/>
    <s v="Gn"/>
    <s v="Pr"/>
    <s v="Or"/>
    <s v="Or"/>
  </r>
  <r>
    <s v="G"/>
    <n v="66"/>
    <s v="B--8-49353-C"/>
    <s v="B"/>
    <m/>
    <n v="8"/>
    <x v="46"/>
    <s v="C"/>
    <x v="49"/>
    <s v="Gn"/>
    <s v="Gy"/>
    <s v="Bk"/>
    <s v="Or"/>
  </r>
  <r>
    <s v="H"/>
    <n v="5"/>
    <s v="B--7-49309-M"/>
    <s v="B"/>
    <m/>
    <n v="7"/>
    <x v="0"/>
    <s v="M"/>
    <x v="0"/>
    <s v="Gn"/>
    <s v="Gn"/>
    <s v="Bn"/>
    <s v="Or"/>
  </r>
  <r>
    <s v="H"/>
    <n v="6"/>
    <s v="B--7-49325-AD"/>
    <s v="B"/>
    <m/>
    <n v="7"/>
    <x v="59"/>
    <s v="AD"/>
    <x v="50"/>
    <s v="Gn"/>
    <s v="Bu"/>
    <s v="Bk"/>
    <s v="Or"/>
  </r>
  <r>
    <s v="H"/>
    <n v="7"/>
    <s v="B--7-49309-AH"/>
    <s v="B"/>
    <m/>
    <n v="7"/>
    <x v="0"/>
    <s v="AH"/>
    <x v="0"/>
    <s v="Gn"/>
    <s v="Gn"/>
    <s v="Bn"/>
    <s v="Or"/>
  </r>
  <r>
    <s v="H"/>
    <n v="8"/>
    <s v="B--7-49325-I"/>
    <s v="B"/>
    <m/>
    <n v="7"/>
    <x v="59"/>
    <s v="I"/>
    <x v="50"/>
    <s v="Gn"/>
    <s v="Bu"/>
    <s v="Bk"/>
    <s v="Or"/>
  </r>
  <r>
    <s v="H"/>
    <n v="9"/>
    <s v="B--7-49309-G"/>
    <s v="B"/>
    <m/>
    <n v="7"/>
    <x v="0"/>
    <s v="G"/>
    <x v="0"/>
    <s v="Gn"/>
    <s v="Gn"/>
    <s v="Bn"/>
    <s v="Or"/>
  </r>
  <r>
    <s v="H"/>
    <n v="10"/>
    <s v="B--7-49325-O"/>
    <s v="B"/>
    <m/>
    <n v="7"/>
    <x v="59"/>
    <s v="O"/>
    <x v="50"/>
    <s v="Gn"/>
    <s v="Bu"/>
    <s v="Bk"/>
    <s v="Or"/>
  </r>
  <r>
    <s v="H"/>
    <n v="11"/>
    <s v="B--8-49109-AP"/>
    <s v="B"/>
    <m/>
    <n v="8"/>
    <x v="22"/>
    <s v="AP"/>
    <x v="1"/>
    <s v="Gn"/>
    <s v="Bu"/>
    <s v="Pr"/>
    <s v="Or"/>
  </r>
  <r>
    <s v="H"/>
    <n v="12"/>
    <s v="B--7-49326-R"/>
    <s v="B"/>
    <m/>
    <n v="7"/>
    <x v="40"/>
    <s v="R"/>
    <x v="36"/>
    <s v="Gn"/>
    <s v="Bu"/>
    <s v="Bn"/>
    <s v="Or"/>
  </r>
  <r>
    <s v="H"/>
    <n v="13"/>
    <s v="B-1-0-49570-AE"/>
    <s v="B"/>
    <n v="1"/>
    <n v="0"/>
    <x v="35"/>
    <s v="AE"/>
    <x v="32"/>
    <s v="Gn"/>
    <s v="Bu"/>
    <s v="Rd"/>
    <s v="Or"/>
  </r>
  <r>
    <s v="H"/>
    <n v="14"/>
    <s v="B--7-49326-AC"/>
    <s v="B"/>
    <m/>
    <n v="7"/>
    <x v="40"/>
    <s v="AC"/>
    <x v="36"/>
    <s v="Gn"/>
    <s v="Bu"/>
    <s v="Bn"/>
    <s v="Or"/>
  </r>
  <r>
    <s v="H"/>
    <n v="15"/>
    <s v="B-1-0-49570-W"/>
    <s v="B"/>
    <n v="1"/>
    <n v="0"/>
    <x v="35"/>
    <s v="W"/>
    <x v="32"/>
    <s v="Gn"/>
    <s v="Bu"/>
    <s v="Rd"/>
    <s v="Or"/>
  </r>
  <r>
    <s v="H"/>
    <n v="16"/>
    <s v="B--7-49576-AB"/>
    <s v="B"/>
    <m/>
    <n v="7"/>
    <x v="53"/>
    <s v="AB"/>
    <x v="33"/>
    <s v="Gn"/>
    <s v="Bu"/>
    <s v="Yl"/>
    <s v="Or"/>
  </r>
  <r>
    <s v="H"/>
    <n v="17"/>
    <s v="B--7-49333-P"/>
    <s v="B"/>
    <m/>
    <n v="7"/>
    <x v="33"/>
    <s v="P"/>
    <x v="30"/>
    <s v="Gn"/>
    <s v="Bu"/>
    <s v="Or"/>
    <s v="Or"/>
  </r>
  <r>
    <s v="H"/>
    <n v="18"/>
    <s v="B--7-49107-U "/>
    <s v="B"/>
    <m/>
    <n v="7"/>
    <x v="47"/>
    <s v="U "/>
    <x v="44"/>
    <s v="Gn"/>
    <s v="Bu"/>
    <s v="Bu"/>
    <s v="Or"/>
  </r>
  <r>
    <s v="H"/>
    <n v="19"/>
    <s v="B--7-49576-AC"/>
    <s v="B"/>
    <m/>
    <n v="7"/>
    <x v="53"/>
    <s v="AC"/>
    <x v="33"/>
    <s v="Gn"/>
    <s v="Bu"/>
    <s v="Yl"/>
    <s v="Or"/>
  </r>
  <r>
    <s v="H"/>
    <n v="20"/>
    <s v="B--7-49536-Y"/>
    <s v="B"/>
    <m/>
    <n v="7"/>
    <x v="38"/>
    <s v="Y"/>
    <x v="35"/>
    <m/>
    <s v="Pr"/>
    <s v="Gn"/>
    <s v="Or"/>
  </r>
  <r>
    <s v="H"/>
    <n v="21"/>
    <s v="B--7-49107-R"/>
    <s v="B"/>
    <m/>
    <n v="7"/>
    <x v="47"/>
    <s v="R"/>
    <x v="44"/>
    <s v="Gn"/>
    <s v="Bu"/>
    <s v="Bu"/>
    <s v="Or"/>
  </r>
  <r>
    <s v="H"/>
    <n v="22"/>
    <s v="B--7-49576-AE"/>
    <s v="B"/>
    <m/>
    <n v="7"/>
    <x v="53"/>
    <s v="AE"/>
    <x v="33"/>
    <s v="Gn"/>
    <s v="Bu"/>
    <s v="Yl"/>
    <s v="Or"/>
  </r>
  <r>
    <s v="H"/>
    <n v="23"/>
    <s v="B--7-49333-AC"/>
    <s v="B"/>
    <m/>
    <n v="7"/>
    <x v="33"/>
    <s v="AC"/>
    <x v="30"/>
    <s v="Gn"/>
    <s v="Bu"/>
    <s v="Or"/>
    <s v="Or"/>
  </r>
  <r>
    <s v="H"/>
    <n v="24"/>
    <s v="B--8-49109-K"/>
    <s v="B"/>
    <m/>
    <n v="8"/>
    <x v="22"/>
    <s v="K"/>
    <x v="1"/>
    <s v="Gn"/>
    <s v="Bu"/>
    <s v="Pr"/>
    <s v="Or"/>
  </r>
  <r>
    <s v="H"/>
    <n v="25"/>
    <s v="B--7-49325-C"/>
    <s v="B"/>
    <m/>
    <n v="7"/>
    <x v="59"/>
    <s v="C"/>
    <x v="50"/>
    <s v="Gn"/>
    <s v="Bu"/>
    <s v="Bk"/>
    <s v="Or"/>
  </r>
  <r>
    <s v="H"/>
    <n v="26"/>
    <s v="B--7-49070-A"/>
    <s v="B"/>
    <m/>
    <n v="7"/>
    <x v="50"/>
    <s v="A"/>
    <x v="0"/>
    <s v="Gn"/>
    <s v="Gn"/>
    <s v="Bn"/>
    <s v="Or"/>
  </r>
  <r>
    <s v="H"/>
    <n v="27"/>
    <s v="B--7-49325-AE"/>
    <s v="B"/>
    <m/>
    <n v="7"/>
    <x v="59"/>
    <s v="AE"/>
    <x v="50"/>
    <s v="Gn"/>
    <s v="Bu"/>
    <s v="Bk"/>
    <s v="Or"/>
  </r>
  <r>
    <s v="H"/>
    <n v="28"/>
    <s v="B--7-49070-Q"/>
    <s v="B"/>
    <m/>
    <n v="7"/>
    <x v="50"/>
    <s v="Q"/>
    <x v="0"/>
    <s v="Gn"/>
    <s v="Gn"/>
    <s v="Bn"/>
    <s v="Or"/>
  </r>
  <r>
    <s v="H"/>
    <n v="29"/>
    <s v="B--7-49325-I"/>
    <s v="B"/>
    <m/>
    <n v="7"/>
    <x v="59"/>
    <s v="I"/>
    <x v="50"/>
    <s v="Gn"/>
    <s v="Bu"/>
    <s v="Bk"/>
    <s v="Or"/>
  </r>
  <r>
    <s v="H"/>
    <n v="30"/>
    <s v="B--7-49070-M"/>
    <s v="B"/>
    <m/>
    <n v="7"/>
    <x v="50"/>
    <s v="M"/>
    <x v="0"/>
    <s v="Gn"/>
    <s v="Gn"/>
    <s v="Bn"/>
    <s v="Or"/>
  </r>
  <r>
    <s v="H"/>
    <n v="31"/>
    <s v="B--7-49576-Q"/>
    <s v="B"/>
    <m/>
    <n v="7"/>
    <x v="53"/>
    <s v="Q"/>
    <x v="33"/>
    <s v="Gn"/>
    <s v="Bu"/>
    <s v="Yl"/>
    <s v="Or"/>
  </r>
  <r>
    <s v="H"/>
    <n v="32"/>
    <s v="B--8-49109-Y"/>
    <s v="B"/>
    <m/>
    <n v="8"/>
    <x v="22"/>
    <s v="Y"/>
    <x v="1"/>
    <s v="Gn"/>
    <s v="Bu"/>
    <s v="Pr"/>
    <s v="Or"/>
  </r>
  <r>
    <s v="H"/>
    <n v="39"/>
    <s v="B--8-49350-B"/>
    <s v="B"/>
    <m/>
    <n v="8"/>
    <x v="44"/>
    <s v="B"/>
    <x v="42"/>
    <s v="Gn"/>
    <s v="Pr"/>
    <s v="Or"/>
    <s v="Or"/>
  </r>
  <r>
    <s v="H"/>
    <n v="40"/>
    <s v="B-1-0-49570-U"/>
    <s v="B"/>
    <n v="1"/>
    <n v="0"/>
    <x v="35"/>
    <s v="U"/>
    <x v="32"/>
    <s v="Gn"/>
    <s v="Bu"/>
    <s v="Rd"/>
    <s v="Or"/>
  </r>
  <r>
    <s v="H"/>
    <n v="41"/>
    <s v="B-1-0-49570-J"/>
    <s v="B"/>
    <n v="1"/>
    <n v="0"/>
    <x v="35"/>
    <s v="J"/>
    <x v="32"/>
    <s v="Gn"/>
    <s v="Bu"/>
    <s v="Rd"/>
    <s v="Or"/>
  </r>
  <r>
    <s v="H"/>
    <n v="42"/>
    <s v="B--7-49100-H"/>
    <s v="B"/>
    <m/>
    <n v="7"/>
    <x v="36"/>
    <s v="H"/>
    <x v="33"/>
    <s v="Gn"/>
    <s v="Bu"/>
    <s v="Yl"/>
    <s v="Or"/>
  </r>
  <r>
    <s v="H"/>
    <n v="43"/>
    <s v="B--7-49100-AI"/>
    <s v="B"/>
    <m/>
    <n v="7"/>
    <x v="36"/>
    <s v="AI"/>
    <x v="33"/>
    <s v="Gn"/>
    <s v="Bu"/>
    <s v="Yl"/>
    <s v="Or"/>
  </r>
  <r>
    <s v="H"/>
    <n v="44"/>
    <s v="---4929575-B"/>
    <m/>
    <m/>
    <m/>
    <x v="60"/>
    <s v="B"/>
    <x v="51"/>
    <m/>
    <m/>
    <m/>
    <m/>
  </r>
  <r>
    <s v="H"/>
    <n v="45"/>
    <s v="---cont-"/>
    <m/>
    <m/>
    <m/>
    <x v="57"/>
    <m/>
    <x v="51"/>
    <m/>
    <m/>
    <m/>
    <m/>
  </r>
  <r>
    <s v="H"/>
    <n v="46"/>
    <s v="---cont-"/>
    <m/>
    <m/>
    <m/>
    <x v="57"/>
    <m/>
    <x v="51"/>
    <m/>
    <m/>
    <m/>
    <m/>
  </r>
  <r>
    <s v="H"/>
    <n v="47"/>
    <s v="--8-49350-U"/>
    <m/>
    <m/>
    <n v="8"/>
    <x v="44"/>
    <s v="U"/>
    <x v="42"/>
    <s v="Gn"/>
    <s v="Pr"/>
    <s v="Or"/>
    <s v="Or"/>
  </r>
  <r>
    <s v="H"/>
    <n v="48"/>
    <s v="---9616276-C"/>
    <m/>
    <m/>
    <m/>
    <x v="61"/>
    <s v="C"/>
    <x v="51"/>
    <m/>
    <m/>
    <m/>
    <m/>
  </r>
  <r>
    <s v="H"/>
    <n v="49"/>
    <s v="---cont-"/>
    <m/>
    <m/>
    <m/>
    <x v="57"/>
    <m/>
    <x v="51"/>
    <m/>
    <m/>
    <m/>
    <m/>
  </r>
  <r>
    <s v="H"/>
    <n v="50"/>
    <s v="---cont-"/>
    <m/>
    <m/>
    <m/>
    <x v="57"/>
    <m/>
    <x v="51"/>
    <m/>
    <m/>
    <m/>
    <m/>
  </r>
  <r>
    <s v="H"/>
    <n v="51"/>
    <s v="B--8-49341-C"/>
    <s v="B"/>
    <m/>
    <n v="8"/>
    <x v="34"/>
    <s v="C"/>
    <x v="31"/>
    <s v="Gn"/>
    <s v="Bu"/>
    <s v="Gn"/>
    <s v="Or"/>
  </r>
  <r>
    <s v="H"/>
    <n v="52"/>
    <s v="B-1-0-49570-Z"/>
    <s v="B"/>
    <n v="1"/>
    <n v="0"/>
    <x v="35"/>
    <s v="Z"/>
    <x v="32"/>
    <s v="Gn"/>
    <s v="Bu"/>
    <s v="Rd"/>
    <s v="Or"/>
  </r>
  <r>
    <s v="H"/>
    <n v="53"/>
    <s v="B--7-49318-U"/>
    <s v="B"/>
    <m/>
    <n v="7"/>
    <x v="23"/>
    <s v="U"/>
    <x v="19"/>
    <s v="Gn"/>
    <s v="Gn"/>
    <s v="Or"/>
    <s v="Or"/>
  </r>
  <r>
    <s v="H"/>
    <n v="54"/>
    <s v="B-1-0-49332-H"/>
    <s v="B"/>
    <n v="1"/>
    <n v="0"/>
    <x v="39"/>
    <s v="H"/>
    <x v="32"/>
    <s v="Gn"/>
    <s v="Bu"/>
    <s v="Rd"/>
    <s v="Or"/>
  </r>
  <r>
    <s v="H"/>
    <n v="55"/>
    <s v="B-1-0-49332-D"/>
    <s v="B"/>
    <n v="1"/>
    <n v="0"/>
    <x v="39"/>
    <s v="D"/>
    <x v="32"/>
    <s v="Gn"/>
    <s v="Bu"/>
    <s v="Rd"/>
    <s v="Or"/>
  </r>
  <r>
    <s v="H"/>
    <n v="56"/>
    <s v="B-1-0-49332-M"/>
    <s v="B"/>
    <n v="1"/>
    <n v="0"/>
    <x v="39"/>
    <s v="M"/>
    <x v="32"/>
    <s v="Gn"/>
    <s v="Bu"/>
    <s v="Rd"/>
    <s v="Or"/>
  </r>
  <r>
    <s v="H"/>
    <n v="57"/>
    <s v="B--7-49100-AC"/>
    <s v="B"/>
    <m/>
    <n v="7"/>
    <x v="36"/>
    <s v="AC"/>
    <x v="33"/>
    <s v="Gn"/>
    <s v="Bu"/>
    <s v="Yl"/>
    <s v="Or"/>
  </r>
  <r>
    <s v="H"/>
    <n v="58"/>
    <s v="B--7-49100-AM"/>
    <s v="B"/>
    <m/>
    <n v="7"/>
    <x v="36"/>
    <s v="AM"/>
    <x v="33"/>
    <s v="Gn"/>
    <s v="Bu"/>
    <s v="Yl"/>
    <s v="Or"/>
  </r>
  <r>
    <s v="H"/>
    <n v="59"/>
    <s v="B--7-49100-AP"/>
    <s v="B"/>
    <m/>
    <n v="7"/>
    <x v="36"/>
    <s v="AP"/>
    <x v="33"/>
    <s v="Gn"/>
    <s v="Bu"/>
    <s v="Yl"/>
    <s v="Or"/>
  </r>
  <r>
    <s v="H"/>
    <n v="60"/>
    <s v="B--7-49100-N"/>
    <s v="B"/>
    <m/>
    <n v="7"/>
    <x v="36"/>
    <s v="N"/>
    <x v="33"/>
    <s v="Gn"/>
    <s v="Bu"/>
    <s v="Yl"/>
    <s v="Or"/>
  </r>
  <r>
    <s v="H"/>
    <n v="61"/>
    <s v="B--7-49100-K"/>
    <s v="B"/>
    <m/>
    <n v="7"/>
    <x v="36"/>
    <s v="K"/>
    <x v="33"/>
    <s v="Gn"/>
    <s v="Bu"/>
    <s v="Yl"/>
    <s v="Or"/>
  </r>
  <r>
    <s v="H"/>
    <n v="62"/>
    <s v="B--9-49109-AC"/>
    <s v="B"/>
    <m/>
    <n v="9"/>
    <x v="22"/>
    <s v="AC"/>
    <x v="1"/>
    <s v="Gn"/>
    <s v="Bu"/>
    <s v="Pr"/>
    <s v="Or"/>
  </r>
  <r>
    <s v="H"/>
    <n v="63"/>
    <s v="B--8-49100-AD"/>
    <s v="B"/>
    <m/>
    <n v="8"/>
    <x v="36"/>
    <s v="AD"/>
    <x v="1"/>
    <s v="Gn"/>
    <s v="Bu"/>
    <s v="Pr"/>
    <s v="Or"/>
  </r>
  <r>
    <s v="H"/>
    <n v="64"/>
    <s v="B--8-49100-C"/>
    <s v="B"/>
    <m/>
    <n v="8"/>
    <x v="36"/>
    <s v="C"/>
    <x v="1"/>
    <s v="Gn"/>
    <s v="Bu"/>
    <s v="Pr"/>
    <s v="Or"/>
  </r>
  <r>
    <s v="H"/>
    <n v="65"/>
    <s v="B--8-49353-I"/>
    <s v="B"/>
    <m/>
    <n v="8"/>
    <x v="46"/>
    <s v="I"/>
    <x v="43"/>
    <s v="Gn"/>
    <s v="Gy"/>
    <s v="Pr"/>
    <s v="Or"/>
  </r>
  <r>
    <s v="H"/>
    <n v="66"/>
    <s v="B--8-49353-W"/>
    <s v="B"/>
    <m/>
    <n v="8"/>
    <x v="46"/>
    <s v="W"/>
    <x v="43"/>
    <s v="Gn"/>
    <s v="Gy"/>
    <s v="Pr"/>
    <s v="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801667-4C2C-644A-8A51-5B206153E1D9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56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7">
        <item x="51"/>
        <item x="3"/>
        <item x="7"/>
        <item x="26"/>
        <item x="41"/>
        <item x="25"/>
        <item x="20"/>
        <item x="27"/>
        <item x="39"/>
        <item x="4"/>
        <item x="23"/>
        <item x="40"/>
        <item x="5"/>
        <item x="24"/>
        <item x="38"/>
        <item x="11"/>
        <item x="22"/>
        <item x="10"/>
        <item x="9"/>
        <item x="2"/>
        <item x="21"/>
        <item x="35"/>
        <item x="8"/>
        <item x="45"/>
        <item x="47"/>
        <item m="1" x="52"/>
        <item m="1" x="54"/>
        <item x="6"/>
        <item m="1" x="53"/>
        <item x="34"/>
        <item x="37"/>
        <item x="46"/>
        <item x="50"/>
        <item x="36"/>
        <item x="44"/>
        <item x="31"/>
        <item x="30"/>
        <item x="1"/>
        <item x="32"/>
        <item x="33"/>
        <item x="0"/>
        <item x="13"/>
        <item x="14"/>
        <item x="19"/>
        <item x="15"/>
        <item x="12"/>
        <item x="16"/>
        <item x="17"/>
        <item x="49"/>
        <item x="18"/>
        <item x="43"/>
        <item x="42"/>
        <item m="1" x="55"/>
        <item x="29"/>
        <item x="28"/>
        <item x="48"/>
        <item t="default"/>
      </items>
    </pivotField>
    <pivotField showAll="0"/>
    <pivotField showAll="0"/>
    <pivotField showAll="0"/>
    <pivotField showAll="0"/>
  </pivotFields>
  <rowFields count="1">
    <field x="8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7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3"/>
    </i>
    <i>
      <x v="54"/>
    </i>
    <i>
      <x v="55"/>
    </i>
    <i t="grand">
      <x/>
    </i>
  </rowItems>
  <colItems count="1">
    <i/>
  </colItems>
  <dataFields count="1">
    <dataField name="Count of Colour Code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8BE4FC-C71E-904E-94BA-DE2DEBDAC0B5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65" firstHeaderRow="1" firstDataRow="1" firstDataCol="1"/>
  <pivotFields count="13">
    <pivotField showAll="0"/>
    <pivotField showAll="0"/>
    <pivotField showAll="0"/>
    <pivotField showAll="0"/>
    <pivotField showAll="0"/>
    <pivotField showAll="0"/>
    <pivotField axis="axisRow" dataField="1" showAll="0">
      <items count="63">
        <item x="52"/>
        <item x="29"/>
        <item x="54"/>
        <item x="10"/>
        <item x="58"/>
        <item x="42"/>
        <item x="27"/>
        <item x="51"/>
        <item x="55"/>
        <item x="8"/>
        <item x="37"/>
        <item x="41"/>
        <item x="50"/>
        <item x="13"/>
        <item x="24"/>
        <item x="16"/>
        <item x="36"/>
        <item x="48"/>
        <item x="47"/>
        <item x="22"/>
        <item x="7"/>
        <item x="9"/>
        <item x="32"/>
        <item x="30"/>
        <item x="28"/>
        <item x="26"/>
        <item x="25"/>
        <item x="6"/>
        <item x="12"/>
        <item x="11"/>
        <item x="45"/>
        <item x="2"/>
        <item x="56"/>
        <item x="0"/>
        <item x="23"/>
        <item x="20"/>
        <item x="19"/>
        <item x="14"/>
        <item x="15"/>
        <item x="17"/>
        <item x="59"/>
        <item x="40"/>
        <item x="39"/>
        <item x="33"/>
        <item x="49"/>
        <item x="34"/>
        <item x="1"/>
        <item x="43"/>
        <item x="44"/>
        <item x="46"/>
        <item x="3"/>
        <item x="31"/>
        <item x="5"/>
        <item x="38"/>
        <item x="18"/>
        <item x="21"/>
        <item x="35"/>
        <item x="53"/>
        <item x="60"/>
        <item x="61"/>
        <item h="1" x="57"/>
        <item x="4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6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1"/>
    </i>
    <i t="grand">
      <x/>
    </i>
  </rowItems>
  <colItems count="1">
    <i/>
  </colItems>
  <dataFields count="1">
    <dataField name="Count of F4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gar.de/TornadoComputerUnit/920M-5328-LogicModuleRecovery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31776-33C0-8841-973F-77999ECE9134}">
  <dimension ref="A1:AI60"/>
  <sheetViews>
    <sheetView tabSelected="1" topLeftCell="A3" zoomScale="59" workbookViewId="0">
      <selection activeCell="K7" sqref="K7"/>
    </sheetView>
  </sheetViews>
  <sheetFormatPr baseColWidth="10" defaultRowHeight="16" x14ac:dyDescent="0.2"/>
  <cols>
    <col min="1" max="1" width="3.6640625" style="12" customWidth="1"/>
    <col min="2" max="13" width="8.33203125" style="51" customWidth="1"/>
    <col min="14" max="14" width="10.83203125" style="12"/>
    <col min="15" max="15" width="13.1640625" style="12" customWidth="1"/>
    <col min="16" max="16" width="10.83203125" style="12"/>
    <col min="17" max="17" width="13.83203125" style="12" bestFit="1" customWidth="1"/>
    <col min="18" max="18" width="12.6640625" style="12" bestFit="1" customWidth="1"/>
    <col min="19" max="20" width="13.6640625" style="12" customWidth="1"/>
    <col min="21" max="22" width="14" style="12" customWidth="1"/>
    <col min="23" max="24" width="14.1640625" style="12" customWidth="1"/>
    <col min="25" max="26" width="13.5" style="12" customWidth="1"/>
    <col min="27" max="28" width="16.6640625" style="12" customWidth="1"/>
    <col min="29" max="29" width="14.1640625" style="12" bestFit="1" customWidth="1"/>
    <col min="30" max="30" width="12" style="12" bestFit="1" customWidth="1"/>
    <col min="31" max="31" width="10.83203125" style="12"/>
    <col min="32" max="32" width="33.1640625" style="12" customWidth="1"/>
    <col min="33" max="33" width="10.83203125" style="12"/>
    <col min="34" max="34" width="14.6640625" style="12" customWidth="1"/>
    <col min="35" max="16384" width="10.83203125" style="12"/>
  </cols>
  <sheetData>
    <row r="1" spans="1:30" ht="36" customHeight="1" x14ac:dyDescent="0.4">
      <c r="B1" s="77" t="s">
        <v>199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7" thickBot="1" x14ac:dyDescent="0.25"/>
    <row r="3" spans="1:30" ht="17" thickBot="1" x14ac:dyDescent="0.25">
      <c r="B3" s="78" t="s">
        <v>0</v>
      </c>
      <c r="C3" s="79"/>
      <c r="D3" s="78" t="s">
        <v>1</v>
      </c>
      <c r="E3" s="79"/>
      <c r="F3" s="78" t="s">
        <v>4</v>
      </c>
      <c r="G3" s="79"/>
      <c r="H3" s="78" t="s">
        <v>2</v>
      </c>
      <c r="I3" s="79"/>
      <c r="J3" s="78" t="s">
        <v>3</v>
      </c>
      <c r="K3" s="79"/>
      <c r="L3" s="78" t="s">
        <v>5</v>
      </c>
      <c r="M3" s="79"/>
      <c r="O3" s="78" t="s">
        <v>21</v>
      </c>
      <c r="P3" s="79"/>
      <c r="Q3" s="78" t="s">
        <v>20</v>
      </c>
      <c r="R3" s="79"/>
      <c r="S3" s="78" t="s">
        <v>32</v>
      </c>
      <c r="T3" s="79"/>
      <c r="U3" s="78" t="s">
        <v>44</v>
      </c>
      <c r="V3" s="79"/>
      <c r="W3" s="78" t="s">
        <v>23</v>
      </c>
      <c r="X3" s="79"/>
      <c r="Y3" s="78" t="s">
        <v>81</v>
      </c>
      <c r="Z3" s="79"/>
      <c r="AA3" s="78" t="s">
        <v>31</v>
      </c>
      <c r="AB3" s="79"/>
      <c r="AC3" s="80" t="s">
        <v>66</v>
      </c>
      <c r="AD3" s="79"/>
    </row>
    <row r="4" spans="1:30" ht="17" thickBot="1" x14ac:dyDescent="0.25">
      <c r="B4" s="21" t="str">
        <f>Inventory!$C$1</f>
        <v>Part No</v>
      </c>
      <c r="C4" s="22" t="s">
        <v>182</v>
      </c>
      <c r="D4" s="21" t="str">
        <f>Inventory!$C$1</f>
        <v>Part No</v>
      </c>
      <c r="E4" s="22" t="s">
        <v>182</v>
      </c>
      <c r="F4" s="21" t="str">
        <f>Inventory!$C$1</f>
        <v>Part No</v>
      </c>
      <c r="G4" s="22" t="s">
        <v>182</v>
      </c>
      <c r="H4" s="21" t="str">
        <f>Inventory!$C$1</f>
        <v>Part No</v>
      </c>
      <c r="I4" s="22" t="s">
        <v>182</v>
      </c>
      <c r="J4" s="21" t="str">
        <f>Inventory!$C$1</f>
        <v>Part No</v>
      </c>
      <c r="K4" s="22" t="s">
        <v>182</v>
      </c>
      <c r="L4" s="21" t="str">
        <f>Inventory!$C$1</f>
        <v>Part No</v>
      </c>
      <c r="M4" s="22" t="s">
        <v>182</v>
      </c>
      <c r="O4" s="21" t="str">
        <f>Inventory!$C$1</f>
        <v>Part No</v>
      </c>
      <c r="P4" s="22" t="str">
        <f>Inventory!$I$1</f>
        <v>Colour Code</v>
      </c>
      <c r="Q4" s="21" t="str">
        <f>Inventory!$C$1</f>
        <v>Part No</v>
      </c>
      <c r="R4" s="22" t="str">
        <f>Inventory!$I$1</f>
        <v>Colour Code</v>
      </c>
      <c r="S4" s="23" t="str">
        <f>Inventory!$C$1</f>
        <v>Part No</v>
      </c>
      <c r="T4" s="36" t="str">
        <f>Inventory!$I$1</f>
        <v>Colour Code</v>
      </c>
      <c r="U4" s="23" t="str">
        <f>Inventory!$C$1</f>
        <v>Part No</v>
      </c>
      <c r="V4" s="22" t="str">
        <f>Inventory!$I$1</f>
        <v>Colour Code</v>
      </c>
      <c r="W4" s="23" t="str">
        <f>Inventory!$C$1</f>
        <v>Part No</v>
      </c>
      <c r="X4" s="24" t="str">
        <f>Inventory!$I$1</f>
        <v>Colour Code</v>
      </c>
      <c r="Y4" s="21" t="str">
        <f>Inventory!$C$1</f>
        <v>Part No</v>
      </c>
      <c r="Z4" s="22" t="str">
        <f>Inventory!$I$1</f>
        <v>Colour Code</v>
      </c>
      <c r="AA4" s="21" t="str">
        <f>Inventory!$C$1</f>
        <v>Part No</v>
      </c>
      <c r="AB4" s="22" t="str">
        <f>Inventory!$I$1</f>
        <v>Colour Code</v>
      </c>
      <c r="AC4" s="21" t="str">
        <f>Inventory!$C$1</f>
        <v>Part No</v>
      </c>
      <c r="AD4" s="22" t="str">
        <f>Inventory!$I$1</f>
        <v>Colour Code</v>
      </c>
    </row>
    <row r="5" spans="1:30" x14ac:dyDescent="0.2">
      <c r="A5" s="12">
        <v>1</v>
      </c>
      <c r="B5" s="54" t="str">
        <f>Inventory!C480</f>
        <v>-</v>
      </c>
      <c r="C5" s="81" t="str">
        <f>Inventory!D480</f>
        <v>30F</v>
      </c>
      <c r="D5" s="55" t="str">
        <f>Inventory!C474</f>
        <v>-?</v>
      </c>
      <c r="E5" s="52" t="str">
        <f>Inventory!D474</f>
        <v>22F</v>
      </c>
      <c r="F5" s="55" t="str">
        <f>Inventory!C468</f>
        <v>?83-</v>
      </c>
      <c r="G5" s="52" t="str">
        <f>Inventory!D468</f>
        <v>40F</v>
      </c>
      <c r="H5" s="55" t="str">
        <f>Inventory!C462</f>
        <v>49282-B</v>
      </c>
      <c r="I5" s="52" t="str">
        <f>Inventory!D462</f>
        <v>39F</v>
      </c>
      <c r="J5" s="55" t="str">
        <f>Inventory!C456</f>
        <v>54221-D</v>
      </c>
      <c r="K5" s="52" t="str">
        <f>Inventory!D456</f>
        <v>23F</v>
      </c>
      <c r="L5" s="55" t="str">
        <f>Inventory!C450</f>
        <v>49025-F</v>
      </c>
      <c r="M5" s="66" t="str">
        <f>Inventory!D450</f>
        <v>30F</v>
      </c>
      <c r="N5" s="12">
        <f>Inventory!B2</f>
        <v>5</v>
      </c>
      <c r="O5" s="15" t="str">
        <f>Inventory!C2</f>
        <v>B--7-49309-B</v>
      </c>
      <c r="P5" s="28" t="str">
        <f>Inventory!I2</f>
        <v>Gn-Gn-Bn-Or</v>
      </c>
      <c r="Q5" s="32" t="str">
        <f>Inventory!C58</f>
        <v>B--7-49309-J</v>
      </c>
      <c r="R5" s="28" t="str">
        <f>Inventory!I58</f>
        <v>Gn-Gn-Bn-Or</v>
      </c>
      <c r="S5" s="16" t="str">
        <f>Inventory!C114</f>
        <v>B--7-49545-AJ</v>
      </c>
      <c r="T5" s="29" t="str">
        <f>Inventory!I114</f>
        <v>Gn-Gn-Bn-Or</v>
      </c>
      <c r="U5" s="16" t="str">
        <f>Inventory!C170</f>
        <v xml:space="preserve">B--8-49116-O </v>
      </c>
      <c r="V5" s="17" t="str">
        <f>Inventory!I170</f>
        <v>Gn-Gy-Gn-Or</v>
      </c>
      <c r="W5" s="14" t="str">
        <f>Inventory!C226</f>
        <v>B--8-49109-AC</v>
      </c>
      <c r="X5" s="28" t="str">
        <f>Inventory!I226</f>
        <v>Gn-Bu-Pr-Or</v>
      </c>
      <c r="Y5" s="32" t="str">
        <f>Inventory!C282</f>
        <v>B--8-49253-AM</v>
      </c>
      <c r="Z5" s="28" t="str">
        <f>Inventory!I282</f>
        <v>Gn-Gy-Pr-Or</v>
      </c>
      <c r="AA5" s="16" t="str">
        <f>Inventory!C338</f>
        <v>B--8-49353-AN</v>
      </c>
      <c r="AB5" s="28" t="str">
        <f>Inventory!I338</f>
        <v>Gn-Gy-Pr-Or</v>
      </c>
      <c r="AC5" s="16" t="str">
        <f>Inventory!C394</f>
        <v>B--7-49309-M</v>
      </c>
      <c r="AD5" s="17" t="str">
        <f>Inventory!I394</f>
        <v>Gn-Gn-Bn-Or</v>
      </c>
    </row>
    <row r="6" spans="1:30" x14ac:dyDescent="0.2">
      <c r="A6" s="12">
        <v>2</v>
      </c>
      <c r="B6" s="56" t="str">
        <f>Inventory!C481</f>
        <v>49024-B</v>
      </c>
      <c r="C6" s="65" t="str">
        <f>Inventory!D481</f>
        <v>30F</v>
      </c>
      <c r="D6" s="57" t="str">
        <f>Inventory!C475</f>
        <v>49025-?</v>
      </c>
      <c r="E6" s="65" t="str">
        <f>Inventory!D475</f>
        <v>30F</v>
      </c>
      <c r="F6" s="57" t="str">
        <f>Inventory!C469</f>
        <v>49040-A</v>
      </c>
      <c r="G6" s="73">
        <f>Inventory!D469</f>
        <v>35</v>
      </c>
      <c r="H6" s="57" t="str">
        <f>Inventory!C463</f>
        <v>91278-C</v>
      </c>
      <c r="I6" s="73" t="str">
        <f>Inventory!D463</f>
        <v>35F</v>
      </c>
      <c r="J6" s="57" t="str">
        <f>Inventory!C457</f>
        <v>49025-J</v>
      </c>
      <c r="K6" s="65" t="str">
        <f>Inventory!D457</f>
        <v>30F</v>
      </c>
      <c r="L6" s="57" t="str">
        <f>Inventory!C451</f>
        <v>49025-A</v>
      </c>
      <c r="M6" s="67" t="str">
        <f>Inventory!D451</f>
        <v>30F</v>
      </c>
      <c r="N6" s="12">
        <f>Inventory!B3</f>
        <v>6</v>
      </c>
      <c r="O6" s="15" t="str">
        <f>Inventory!C3</f>
        <v>B--8-49344-L</v>
      </c>
      <c r="P6" s="29" t="str">
        <f>Inventory!I3</f>
        <v>Gn-Bu-Pr-Or</v>
      </c>
      <c r="Q6" s="33" t="str">
        <f>Inventory!C59</f>
        <v>B--7-49321-W</v>
      </c>
      <c r="R6" s="29" t="str">
        <f>Inventory!I59</f>
        <v>Gn-Gn-Bu-Or</v>
      </c>
      <c r="S6" s="16" t="str">
        <f>Inventory!C115</f>
        <v>B--7-49320-H</v>
      </c>
      <c r="T6" s="29" t="str">
        <f>Inventory!I115</f>
        <v>Gn-Gn-Yl-Or</v>
      </c>
      <c r="U6" s="16" t="str">
        <f>Inventory!C171</f>
        <v>B--8-49109-C</v>
      </c>
      <c r="V6" s="17" t="str">
        <f>Inventory!I171</f>
        <v>Gn-Bu-Pr-Or</v>
      </c>
      <c r="W6" s="15" t="str">
        <f>Inventory!C227</f>
        <v>B--8-49109-B</v>
      </c>
      <c r="X6" s="29" t="str">
        <f>Inventory!I227</f>
        <v>Gn-Bu-Pr-Or</v>
      </c>
      <c r="Y6" s="33" t="str">
        <f>Inventory!C283</f>
        <v>B--8-49353-G</v>
      </c>
      <c r="Z6" s="29" t="str">
        <f>Inventory!I283</f>
        <v>Gn-Gy-Pr-Or</v>
      </c>
      <c r="AA6" s="16" t="str">
        <f>Inventory!C339</f>
        <v>B--8-49353-T</v>
      </c>
      <c r="AB6" s="29" t="str">
        <f>Inventory!I339</f>
        <v>Gn-Gy-Pr-Or</v>
      </c>
      <c r="AC6" s="16" t="str">
        <f>Inventory!C395</f>
        <v>B--7-49325-AD</v>
      </c>
      <c r="AD6" s="17" t="str">
        <f>Inventory!I395</f>
        <v>Gn-Bu-Bk-Or</v>
      </c>
    </row>
    <row r="7" spans="1:30" x14ac:dyDescent="0.2">
      <c r="A7" s="12">
        <v>3</v>
      </c>
      <c r="B7" s="56" t="str">
        <f>Inventory!C482</f>
        <v>49024-F</v>
      </c>
      <c r="C7" s="65" t="str">
        <f>Inventory!D482</f>
        <v>30F</v>
      </c>
      <c r="D7" s="57" t="str">
        <f>Inventory!C476</f>
        <v>49024-C</v>
      </c>
      <c r="E7" s="65" t="str">
        <f>Inventory!D476</f>
        <v>30F</v>
      </c>
      <c r="F7" s="57" t="str">
        <f>Inventory!C470</f>
        <v>46039-A</v>
      </c>
      <c r="G7" s="72">
        <f>Inventory!D470</f>
        <v>34</v>
      </c>
      <c r="H7" s="57" t="str">
        <f>Inventory!C464</f>
        <v>49039-E</v>
      </c>
      <c r="I7" s="72">
        <f>Inventory!D464</f>
        <v>34</v>
      </c>
      <c r="J7" s="57" t="str">
        <f>Inventory!C458</f>
        <v>49025-B</v>
      </c>
      <c r="K7" s="65" t="str">
        <f>Inventory!D458</f>
        <v>30F</v>
      </c>
      <c r="L7" s="57" t="str">
        <f>Inventory!C452</f>
        <v>49025-J?</v>
      </c>
      <c r="M7" s="67" t="str">
        <f>Inventory!D452</f>
        <v>30F</v>
      </c>
      <c r="N7" s="12">
        <f>Inventory!B4</f>
        <v>7</v>
      </c>
      <c r="O7" s="15" t="str">
        <f>Inventory!C4</f>
        <v>B--7-49299-A</v>
      </c>
      <c r="P7" s="29" t="str">
        <f>Inventory!I4</f>
        <v>__-Pr-__-Or</v>
      </c>
      <c r="Q7" s="33" t="str">
        <f>Inventory!C60</f>
        <v>B--7-49078-R</v>
      </c>
      <c r="R7" s="29" t="str">
        <f>Inventory!I60</f>
        <v>Gn-Gn-Rd-Or</v>
      </c>
      <c r="S7" s="16" t="str">
        <f>Inventory!C116</f>
        <v>B--7-49545-N</v>
      </c>
      <c r="T7" s="29" t="str">
        <f>Inventory!I116</f>
        <v>Gn-Gn-Bn-Or</v>
      </c>
      <c r="U7" s="16" t="str">
        <f>Inventory!C172</f>
        <v>B--9-49354-AD</v>
      </c>
      <c r="V7" s="17" t="str">
        <f>Inventory!I172</f>
        <v>__-__-__-Or</v>
      </c>
      <c r="W7" s="15" t="str">
        <f>Inventory!C228</f>
        <v>B--7-49333-H</v>
      </c>
      <c r="X7" s="29" t="str">
        <f>Inventory!I228</f>
        <v>Gn-Bu-Or-Or</v>
      </c>
      <c r="Y7" s="33" t="str">
        <f>Inventory!C284</f>
        <v>B--7-49107-D</v>
      </c>
      <c r="Z7" s="29" t="str">
        <f>Inventory!I284</f>
        <v>Gn-Bu-Bu-Or</v>
      </c>
      <c r="AA7" s="16" t="str">
        <f>Inventory!C340</f>
        <v>B--7-49326-O</v>
      </c>
      <c r="AB7" s="29" t="str">
        <f>Inventory!I340</f>
        <v>Gn-Bu-Bn-Or</v>
      </c>
      <c r="AC7" s="16" t="str">
        <f>Inventory!C396</f>
        <v>B--7-49309-AH</v>
      </c>
      <c r="AD7" s="17" t="str">
        <f>Inventory!I396</f>
        <v>Gn-Gn-Bn-Or</v>
      </c>
    </row>
    <row r="8" spans="1:30" x14ac:dyDescent="0.2">
      <c r="A8" s="12">
        <v>4</v>
      </c>
      <c r="B8" s="56" t="str">
        <f>Inventory!C483</f>
        <v>49024-E</v>
      </c>
      <c r="C8" s="65" t="str">
        <f>Inventory!D483</f>
        <v>30F</v>
      </c>
      <c r="D8" s="57" t="str">
        <f>Inventory!C477</f>
        <v>49024-A</v>
      </c>
      <c r="E8" s="65" t="str">
        <f>Inventory!D477</f>
        <v>30F</v>
      </c>
      <c r="F8" s="57" t="str">
        <f>Inventory!C471</f>
        <v>49280-A</v>
      </c>
      <c r="G8" s="53">
        <f>Inventory!D471</f>
        <v>38</v>
      </c>
      <c r="H8" s="57" t="str">
        <f>Inventory!C465</f>
        <v>49042-A</v>
      </c>
      <c r="I8" s="53" t="str">
        <f>Inventory!D465</f>
        <v>36F</v>
      </c>
      <c r="J8" s="57" t="str">
        <f>Inventory!C459</f>
        <v>49025-C</v>
      </c>
      <c r="K8" s="65" t="str">
        <f>Inventory!D459</f>
        <v>30F</v>
      </c>
      <c r="L8" s="57" t="str">
        <f>Inventory!C453</f>
        <v>49025-J</v>
      </c>
      <c r="M8" s="67" t="str">
        <f>Inventory!D453</f>
        <v>30F</v>
      </c>
      <c r="N8" s="12">
        <f>Inventory!B5</f>
        <v>8</v>
      </c>
      <c r="O8" s="15" t="str">
        <f>Inventory!C5</f>
        <v>B--7-49299-AG</v>
      </c>
      <c r="P8" s="29" t="str">
        <f>Inventory!I5</f>
        <v>__-Pr-__-Or</v>
      </c>
      <c r="Q8" s="33" t="str">
        <f>Inventory!C61</f>
        <v>B--7-49309-Z</v>
      </c>
      <c r="R8" s="29" t="str">
        <f>Inventory!I61</f>
        <v>Gn-Gn-Bn-Or</v>
      </c>
      <c r="S8" s="16" t="str">
        <f>Inventory!C117</f>
        <v>B--7-49545-Y</v>
      </c>
      <c r="T8" s="29" t="str">
        <f>Inventory!I117</f>
        <v>Gn-Gn-Bn-Or</v>
      </c>
      <c r="U8" s="16" t="str">
        <f>Inventory!C173</f>
        <v>B--7-49318-M</v>
      </c>
      <c r="V8" s="17" t="str">
        <f>Inventory!I173</f>
        <v>Gn-Gn-Or-Or</v>
      </c>
      <c r="W8" s="15" t="str">
        <f>Inventory!C229</f>
        <v>B--7-49341-O</v>
      </c>
      <c r="X8" s="29" t="str">
        <f>Inventory!I229</f>
        <v>Gn-Bu-Gn-Or</v>
      </c>
      <c r="Y8" s="33" t="str">
        <f>Inventory!C285</f>
        <v>B--7-49104-F</v>
      </c>
      <c r="Z8" s="29" t="str">
        <f>Inventory!I285</f>
        <v>Gn-Bu-Gn-Or</v>
      </c>
      <c r="AA8" s="16" t="str">
        <f>Inventory!C341</f>
        <v>B--7-49576-AQ</v>
      </c>
      <c r="AB8" s="29" t="str">
        <f>Inventory!I341</f>
        <v>Gn-Bu-Yl-Or</v>
      </c>
      <c r="AC8" s="16" t="str">
        <f>Inventory!C397</f>
        <v>B--7-49325-I</v>
      </c>
      <c r="AD8" s="17" t="str">
        <f>Inventory!I397</f>
        <v>Gn-Bu-Bk-Or</v>
      </c>
    </row>
    <row r="9" spans="1:30" x14ac:dyDescent="0.2">
      <c r="A9" s="12">
        <v>5</v>
      </c>
      <c r="B9" s="56" t="str">
        <f>Inventory!C484</f>
        <v>49024-D</v>
      </c>
      <c r="C9" s="65" t="str">
        <f>Inventory!D484</f>
        <v>30F</v>
      </c>
      <c r="D9" s="57" t="str">
        <f>Inventory!C478</f>
        <v>49024-H</v>
      </c>
      <c r="E9" s="65" t="str">
        <f>Inventory!D478</f>
        <v>30F</v>
      </c>
      <c r="F9" s="57" t="str">
        <f>Inventory!C472</f>
        <v>49047-E</v>
      </c>
      <c r="G9" s="53">
        <f>Inventory!D472</f>
        <v>45</v>
      </c>
      <c r="H9" s="57" t="str">
        <f>Inventory!C466</f>
        <v>-B</v>
      </c>
      <c r="I9" s="53" t="str">
        <f>Inventory!D466</f>
        <v>27F</v>
      </c>
      <c r="J9" s="57" t="str">
        <f>Inventory!C460</f>
        <v>49025-F</v>
      </c>
      <c r="K9" s="65" t="str">
        <f>Inventory!D460</f>
        <v>30F</v>
      </c>
      <c r="L9" s="57" t="str">
        <f>Inventory!C454</f>
        <v>49025-J</v>
      </c>
      <c r="M9" s="67" t="str">
        <f>Inventory!D454</f>
        <v>30F</v>
      </c>
      <c r="N9" s="12">
        <f>Inventory!B6</f>
        <v>9</v>
      </c>
      <c r="O9" s="15" t="str">
        <f>Inventory!C6</f>
        <v>B--8-49344-E</v>
      </c>
      <c r="P9" s="29" t="str">
        <f>Inventory!I6</f>
        <v>Gn-Bu-Pr-Or</v>
      </c>
      <c r="Q9" s="33" t="str">
        <f>Inventory!C62</f>
        <v>B--7-49323-H</v>
      </c>
      <c r="R9" s="29" t="str">
        <f>Inventory!I62</f>
        <v>Gn-Gn-Gy-Or</v>
      </c>
      <c r="S9" s="16" t="str">
        <f>Inventory!C118</f>
        <v>B--7-49320-T</v>
      </c>
      <c r="T9" s="29" t="str">
        <f>Inventory!I118</f>
        <v>Gn-Gn-Yl-Or</v>
      </c>
      <c r="U9" s="16" t="str">
        <f>Inventory!C174</f>
        <v>B--8-49109-AH</v>
      </c>
      <c r="V9" s="17" t="str">
        <f>Inventory!I174</f>
        <v>Gn-Bu-Pr-Or</v>
      </c>
      <c r="W9" s="15" t="str">
        <f>Inventory!C230</f>
        <v>B-1-0-49570-T</v>
      </c>
      <c r="X9" s="29" t="str">
        <f>Inventory!I230</f>
        <v>Gn-Bu-Rd-Or</v>
      </c>
      <c r="Y9" s="33" t="str">
        <f>Inventory!C286</f>
        <v>B--7-49333-AD</v>
      </c>
      <c r="Z9" s="29" t="str">
        <f>Inventory!I286</f>
        <v>Gn-Bu-Or-Or</v>
      </c>
      <c r="AA9" s="16" t="str">
        <f>Inventory!C342</f>
        <v>B--7-49326-AA</v>
      </c>
      <c r="AB9" s="29" t="str">
        <f>Inventory!I342</f>
        <v>Gn-Bu-Bn-Or</v>
      </c>
      <c r="AC9" s="16" t="str">
        <f>Inventory!C398</f>
        <v>B--7-49309-G</v>
      </c>
      <c r="AD9" s="17" t="str">
        <f>Inventory!I398</f>
        <v>Gn-Gn-Bn-Or</v>
      </c>
    </row>
    <row r="10" spans="1:30" ht="17" thickBot="1" x14ac:dyDescent="0.25">
      <c r="A10" s="12">
        <v>6</v>
      </c>
      <c r="B10" s="58" t="str">
        <f>Inventory!C485</f>
        <v>49214-D</v>
      </c>
      <c r="C10" s="68" t="str">
        <f>Inventory!D485</f>
        <v>33F</v>
      </c>
      <c r="D10" s="60" t="str">
        <f>Inventory!C479</f>
        <v>49269-?</v>
      </c>
      <c r="E10" s="68" t="str">
        <f>Inventory!D479</f>
        <v>33F</v>
      </c>
      <c r="F10" s="60" t="str">
        <f>Inventory!C473</f>
        <v>49214-B</v>
      </c>
      <c r="G10" s="68" t="str">
        <f>Inventory!D473</f>
        <v>33F</v>
      </c>
      <c r="H10" s="60" t="str">
        <f>Inventory!C467</f>
        <v>49214-B</v>
      </c>
      <c r="I10" s="68" t="str">
        <f>Inventory!D467</f>
        <v>33F</v>
      </c>
      <c r="J10" s="60" t="str">
        <f>Inventory!C461</f>
        <v>49269-E</v>
      </c>
      <c r="K10" s="68" t="str">
        <f>Inventory!D461</f>
        <v>33F</v>
      </c>
      <c r="L10" s="60" t="str">
        <f>Inventory!C455</f>
        <v>49269-C</v>
      </c>
      <c r="M10" s="69" t="str">
        <f>Inventory!D455</f>
        <v>33F</v>
      </c>
      <c r="N10" s="12">
        <f>Inventory!B7</f>
        <v>10</v>
      </c>
      <c r="O10" s="15" t="str">
        <f>Inventory!C7</f>
        <v>B--9-49354-AA</v>
      </c>
      <c r="P10" s="29" t="str">
        <f>Inventory!I7</f>
        <v>__-__-__-Or</v>
      </c>
      <c r="Q10" s="33" t="str">
        <f>Inventory!C63</f>
        <v>B--7-49078-AG</v>
      </c>
      <c r="R10" s="29" t="str">
        <f>Inventory!I63</f>
        <v>Gn-Gn-Rd-Or</v>
      </c>
      <c r="S10" s="16" t="str">
        <f>Inventory!C119</f>
        <v>B--7-49545-P</v>
      </c>
      <c r="T10" s="29" t="str">
        <f>Inventory!I119</f>
        <v>Gn-Gn-Bn-Or</v>
      </c>
      <c r="U10" s="16" t="str">
        <f>Inventory!C175</f>
        <v xml:space="preserve">B--8-49116-O </v>
      </c>
      <c r="V10" s="17" t="str">
        <f>Inventory!I175</f>
        <v>Gn-Gy-Gn-Or</v>
      </c>
      <c r="W10" s="15" t="str">
        <f>Inventory!C231</f>
        <v>B--7-49333-Z</v>
      </c>
      <c r="X10" s="29" t="str">
        <f>Inventory!I231</f>
        <v>Gn-Bu-Or-Or</v>
      </c>
      <c r="Y10" s="33" t="str">
        <f>Inventory!C287</f>
        <v>B--7-49333-A</v>
      </c>
      <c r="Z10" s="29" t="str">
        <f>Inventory!I287</f>
        <v>Gn-Bu-Or-Or</v>
      </c>
      <c r="AA10" s="16" t="str">
        <f>Inventory!C343</f>
        <v xml:space="preserve">B-1-0-49570-M </v>
      </c>
      <c r="AB10" s="29" t="str">
        <f>Inventory!I343</f>
        <v>Gn-Bu-Rd-Or</v>
      </c>
      <c r="AC10" s="16" t="str">
        <f>Inventory!C399</f>
        <v>B--7-49325-O</v>
      </c>
      <c r="AD10" s="17" t="str">
        <f>Inventory!I399</f>
        <v>Gn-Bu-Bk-Or</v>
      </c>
    </row>
    <row r="11" spans="1:30" x14ac:dyDescent="0.2">
      <c r="N11" s="12">
        <f>Inventory!B8</f>
        <v>11</v>
      </c>
      <c r="O11" s="15" t="str">
        <f>Inventory!C8</f>
        <v>B--7-49299-AH</v>
      </c>
      <c r="P11" s="29" t="str">
        <f>Inventory!I8</f>
        <v>__-Pr-__-Or</v>
      </c>
      <c r="Q11" s="33" t="str">
        <f>Inventory!C64</f>
        <v>B--7-49309-C</v>
      </c>
      <c r="R11" s="29" t="str">
        <f>Inventory!I64</f>
        <v>Gn-Gn-Bn-Or</v>
      </c>
      <c r="S11" s="16" t="str">
        <f>Inventory!C120</f>
        <v>B--7-49545-AD</v>
      </c>
      <c r="T11" s="29" t="str">
        <f>Inventory!I120</f>
        <v>Gn-Gn-Bn-Or</v>
      </c>
      <c r="U11" s="16" t="str">
        <f>Inventory!C176</f>
        <v>B--8-49109-AH</v>
      </c>
      <c r="V11" s="17" t="str">
        <f>Inventory!I176</f>
        <v>Gn-Bu-Pr-Or</v>
      </c>
      <c r="W11" s="15" t="str">
        <f>Inventory!C232</f>
        <v>B--7-49100-D</v>
      </c>
      <c r="X11" s="29" t="str">
        <f>Inventory!I232</f>
        <v>Gn-Bu-Yl-Or</v>
      </c>
      <c r="Y11" s="33" t="str">
        <f>Inventory!C288</f>
        <v>B--7-49104-A</v>
      </c>
      <c r="Z11" s="29" t="str">
        <f>Inventory!I288</f>
        <v>Gn-Bu-Gn-Or</v>
      </c>
      <c r="AA11" s="16" t="str">
        <f>Inventory!C344</f>
        <v>B--7-49326-A</v>
      </c>
      <c r="AB11" s="29" t="str">
        <f>Inventory!I344</f>
        <v>Gn-Bu-Bn-Or</v>
      </c>
      <c r="AC11" s="16" t="str">
        <f>Inventory!C400</f>
        <v>B--8-49109-AP</v>
      </c>
      <c r="AD11" s="17" t="str">
        <f>Inventory!I400</f>
        <v>Gn-Bu-Pr-Or</v>
      </c>
    </row>
    <row r="12" spans="1:30" x14ac:dyDescent="0.2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12">
        <f>Inventory!B9</f>
        <v>12</v>
      </c>
      <c r="O12" s="15" t="str">
        <f>Inventory!C9</f>
        <v>B--8-49344-AO</v>
      </c>
      <c r="P12" s="29" t="str">
        <f>Inventory!I9</f>
        <v>Gn-Bu-Pr-Or</v>
      </c>
      <c r="Q12" s="33" t="str">
        <f>Inventory!C65</f>
        <v>B--7-49086-O</v>
      </c>
      <c r="R12" s="29" t="str">
        <f>Inventory!I65</f>
        <v>Gn-Gn-Pr-Or</v>
      </c>
      <c r="S12" s="16" t="str">
        <f>Inventory!C121</f>
        <v>B--7-49320-AM</v>
      </c>
      <c r="T12" s="29" t="str">
        <f>Inventory!I121</f>
        <v>Gn-Gn-Yl-Or</v>
      </c>
      <c r="U12" s="16" t="str">
        <f>Inventory!C177</f>
        <v>B--7-49082-B</v>
      </c>
      <c r="V12" s="17" t="str">
        <f>Inventory!I177</f>
        <v>Gn-Gn-Or-Or</v>
      </c>
      <c r="W12" s="15" t="str">
        <f>Inventory!C233</f>
        <v>B--7-49333-B</v>
      </c>
      <c r="X12" s="29" t="str">
        <f>Inventory!I233</f>
        <v>Gn-Bu-Or-Or</v>
      </c>
      <c r="Y12" s="33" t="str">
        <f>Inventory!C289</f>
        <v xml:space="preserve">B--7-49107-Y </v>
      </c>
      <c r="Z12" s="29" t="str">
        <f>Inventory!I289</f>
        <v>Gn-Bu-Bu-Or</v>
      </c>
      <c r="AA12" s="16" t="str">
        <f>Inventory!C345</f>
        <v>B--7-49326-AF</v>
      </c>
      <c r="AB12" s="29" t="str">
        <f>Inventory!I345</f>
        <v>Gn-Bu-Bn-Or</v>
      </c>
      <c r="AC12" s="16" t="str">
        <f>Inventory!C401</f>
        <v>B--7-49326-R</v>
      </c>
      <c r="AD12" s="17" t="str">
        <f>Inventory!I401</f>
        <v>Gn-Bu-Bn-Or</v>
      </c>
    </row>
    <row r="13" spans="1:30" x14ac:dyDescent="0.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12">
        <f>Inventory!B10</f>
        <v>13</v>
      </c>
      <c r="O13" s="15" t="str">
        <f>Inventory!C10</f>
        <v>B--9-49354-AI</v>
      </c>
      <c r="P13" s="29" t="str">
        <f>Inventory!I10</f>
        <v>__-__-__-Or</v>
      </c>
      <c r="Q13" s="33" t="str">
        <f>Inventory!C66</f>
        <v>B--7-49078-L</v>
      </c>
      <c r="R13" s="29" t="str">
        <f>Inventory!I66</f>
        <v>Gn-Gn-Rd-Or</v>
      </c>
      <c r="S13" s="16" t="str">
        <f>Inventory!C122</f>
        <v>B--7-49545-P</v>
      </c>
      <c r="T13" s="29" t="str">
        <f>Inventory!I122</f>
        <v>Gn-Gn-Bn-Or</v>
      </c>
      <c r="U13" s="16" t="str">
        <f>Inventory!C178</f>
        <v xml:space="preserve">B--8-49116-AE </v>
      </c>
      <c r="V13" s="17" t="str">
        <f>Inventory!I178</f>
        <v>Gn-Gy-Gn-Or</v>
      </c>
      <c r="W13" s="15" t="str">
        <f>Inventory!C234</f>
        <v xml:space="preserve">B-1-0-49570-V </v>
      </c>
      <c r="X13" s="29" t="str">
        <f>Inventory!I234</f>
        <v>Gn-Bu-Rd-Or</v>
      </c>
      <c r="Y13" s="33" t="str">
        <f>Inventory!C290</f>
        <v>B--7-49104-V</v>
      </c>
      <c r="Z13" s="29" t="str">
        <f>Inventory!I290</f>
        <v>Gn-Bu-Gn-Or</v>
      </c>
      <c r="AA13" s="16" t="str">
        <f>Inventory!C346</f>
        <v>B--7-49326-P</v>
      </c>
      <c r="AB13" s="29" t="str">
        <f>Inventory!I346</f>
        <v>Gn-Bu-Bn-Or</v>
      </c>
      <c r="AC13" s="16" t="str">
        <f>Inventory!C402</f>
        <v>B-1-0-49570-AE</v>
      </c>
      <c r="AD13" s="17" t="str">
        <f>Inventory!I402</f>
        <v>Gn-Bu-Rd-Or</v>
      </c>
    </row>
    <row r="14" spans="1:30" x14ac:dyDescent="0.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12">
        <f>Inventory!B11</f>
        <v>14</v>
      </c>
      <c r="O14" s="15" t="str">
        <f>Inventory!C11</f>
        <v>B--7-49299-Z</v>
      </c>
      <c r="P14" s="29" t="str">
        <f>Inventory!I11</f>
        <v>__-Pr-__-Or</v>
      </c>
      <c r="Q14" s="33" t="str">
        <f>Inventory!C67</f>
        <v>B--7-49309-I</v>
      </c>
      <c r="R14" s="29" t="str">
        <f>Inventory!I67</f>
        <v>Gn-Gn-Bn-Or</v>
      </c>
      <c r="S14" s="16" t="str">
        <f>Inventory!C123</f>
        <v>B--7-49545-V</v>
      </c>
      <c r="T14" s="29" t="str">
        <f>Inventory!I123</f>
        <v>Gn-Gn-Bn-Or</v>
      </c>
      <c r="U14" s="41" t="str">
        <f>Inventory!C179</f>
        <v>B---49204-D</v>
      </c>
      <c r="V14" s="42" t="str">
        <f>Inventory!I179</f>
        <v>__-Bk-Bu-Gn</v>
      </c>
      <c r="W14" s="37" t="str">
        <f>Inventory!C235</f>
        <v/>
      </c>
      <c r="X14" s="38" t="str">
        <f>Inventory!I235</f>
        <v>__-Bk-Bu-Gn</v>
      </c>
      <c r="Y14" s="33" t="str">
        <f>Inventory!C291</f>
        <v>B--7-49100-O</v>
      </c>
      <c r="Z14" s="29" t="str">
        <f>Inventory!I291</f>
        <v>Gn-Bu-Yl-Or</v>
      </c>
      <c r="AA14" s="16" t="str">
        <f>Inventory!C347</f>
        <v>B--7-49326-N</v>
      </c>
      <c r="AB14" s="29" t="str">
        <f>Inventory!I347</f>
        <v>Gn-Bu-Bn-Or</v>
      </c>
      <c r="AC14" s="16" t="str">
        <f>Inventory!C403</f>
        <v>B--7-49326-AC</v>
      </c>
      <c r="AD14" s="17" t="str">
        <f>Inventory!I403</f>
        <v>Gn-Bu-Bn-Or</v>
      </c>
    </row>
    <row r="15" spans="1:30" x14ac:dyDescent="0.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12">
        <f>Inventory!B12</f>
        <v>15</v>
      </c>
      <c r="O15" s="15" t="str">
        <f>Inventory!C12</f>
        <v>B--8-49344-Y</v>
      </c>
      <c r="P15" s="29" t="str">
        <f>Inventory!I12</f>
        <v>Gn-Bu-Pr-Or</v>
      </c>
      <c r="Q15" s="33" t="str">
        <f>Inventory!C68</f>
        <v>B--7-49324-O</v>
      </c>
      <c r="R15" s="29" t="str">
        <f>Inventory!I68</f>
        <v>Gn-Gn-Wh-Or</v>
      </c>
      <c r="S15" s="16" t="str">
        <f>Inventory!C124</f>
        <v>B--7-49320-AD</v>
      </c>
      <c r="T15" s="29" t="str">
        <f>Inventory!I124</f>
        <v>Gn-Gn-Yl-Or</v>
      </c>
      <c r="U15" s="41" t="str">
        <f>Inventory!C180</f>
        <v>B---49199-C</v>
      </c>
      <c r="V15" s="42" t="str">
        <f>Inventory!I180</f>
        <v>__-Pr-Gn-Gn</v>
      </c>
      <c r="W15" s="37" t="str">
        <f>Inventory!C236</f>
        <v/>
      </c>
      <c r="X15" s="38" t="str">
        <f>Inventory!I236</f>
        <v>__-Bk-Gn-Gn</v>
      </c>
      <c r="Y15" s="33" t="str">
        <f>Inventory!C292</f>
        <v xml:space="preserve">B-1-0-49570-E </v>
      </c>
      <c r="Z15" s="29" t="str">
        <f>Inventory!I292</f>
        <v>Gn-Bu-Rd-Or</v>
      </c>
      <c r="AA15" s="16" t="str">
        <f>Inventory!C348</f>
        <v>B--7-49326-G</v>
      </c>
      <c r="AB15" s="29" t="str">
        <f>Inventory!I348</f>
        <v>Gn-Bu-Bn-Or</v>
      </c>
      <c r="AC15" s="16" t="str">
        <f>Inventory!C404</f>
        <v>B-1-0-49570-W</v>
      </c>
      <c r="AD15" s="17" t="str">
        <f>Inventory!I404</f>
        <v>Gn-Bu-Rd-Or</v>
      </c>
    </row>
    <row r="16" spans="1:30" x14ac:dyDescent="0.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2">
        <f>Inventory!B13</f>
        <v>16</v>
      </c>
      <c r="O16" s="37" t="str">
        <f>Inventory!C13</f>
        <v/>
      </c>
      <c r="P16" s="38" t="str">
        <f>Inventory!I13</f>
        <v>__-Bk-Gy-__</v>
      </c>
      <c r="Q16" s="33" t="str">
        <f>Inventory!C69</f>
        <v>B--7-49078-P</v>
      </c>
      <c r="R16" s="29" t="str">
        <f>Inventory!I69</f>
        <v>Gn-Gn-Rd-Or</v>
      </c>
      <c r="S16" s="16" t="str">
        <f>Inventory!C125</f>
        <v>B--7-49545-O</v>
      </c>
      <c r="T16" s="29" t="str">
        <f>Inventory!I125</f>
        <v>Gn-Gn-Bn-Or</v>
      </c>
      <c r="U16" s="41" t="str">
        <f>Inventory!C181</f>
        <v>B---48961-A</v>
      </c>
      <c r="V16" s="42" t="str">
        <f>Inventory!I181</f>
        <v>__-Bk-Yl-Gn</v>
      </c>
      <c r="W16" s="37" t="str">
        <f>Inventory!C237</f>
        <v/>
      </c>
      <c r="X16" s="38" t="str">
        <f>Inventory!I237</f>
        <v>__-Bk-Yl-Gn</v>
      </c>
      <c r="Y16" s="33" t="str">
        <f>Inventory!C293</f>
        <v>B--7-49100-B</v>
      </c>
      <c r="Z16" s="29" t="str">
        <f>Inventory!I293</f>
        <v>Gn-Bu-Yl-Or</v>
      </c>
      <c r="AA16" s="16" t="str">
        <f>Inventory!C349</f>
        <v>B--7-49326-L</v>
      </c>
      <c r="AB16" s="29" t="str">
        <f>Inventory!I349</f>
        <v>Gn-Bu-Bn-Or</v>
      </c>
      <c r="AC16" s="16" t="str">
        <f>Inventory!C405</f>
        <v>B--7-49576-AB</v>
      </c>
      <c r="AD16" s="17" t="str">
        <f>Inventory!I405</f>
        <v>Gn-Bu-Yl-Or</v>
      </c>
    </row>
    <row r="17" spans="2:30" x14ac:dyDescent="0.2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12">
        <f>Inventory!B14</f>
        <v>17</v>
      </c>
      <c r="O17" s="37" t="str">
        <f>Inventory!C14</f>
        <v>B---49446-A</v>
      </c>
      <c r="P17" s="38" t="str">
        <f>Inventory!I14</f>
        <v>__-Bk-Gy-__</v>
      </c>
      <c r="Q17" s="33" t="str">
        <f>Inventory!C70</f>
        <v>B--9-49354-AT</v>
      </c>
      <c r="R17" s="29" t="str">
        <f>Inventory!I70</f>
        <v>__-__-__-Or</v>
      </c>
      <c r="S17" s="16" t="str">
        <f>Inventory!C126</f>
        <v>B--8-49344-AP</v>
      </c>
      <c r="T17" s="29" t="str">
        <f>Inventory!I126</f>
        <v>Gn-Bu-Pr-Or</v>
      </c>
      <c r="U17" s="41" t="str">
        <f>Inventory!C182</f>
        <v>B---49192-D</v>
      </c>
      <c r="V17" s="42" t="str">
        <f>Inventory!I182</f>
        <v>__-Bk-Or-Gn</v>
      </c>
      <c r="W17" s="37" t="str">
        <f>Inventory!C238</f>
        <v/>
      </c>
      <c r="X17" s="38" t="str">
        <f>Inventory!I238</f>
        <v>__-Bk-Or-Gn</v>
      </c>
      <c r="Y17" s="33" t="str">
        <f>Inventory!C294</f>
        <v>B--7-49107-AC</v>
      </c>
      <c r="Z17" s="29" t="str">
        <f>Inventory!I294</f>
        <v>Gn-Bu-Bu-Or</v>
      </c>
      <c r="AA17" s="16" t="str">
        <f>Inventory!C350</f>
        <v>B--7-49326-AB</v>
      </c>
      <c r="AB17" s="29" t="str">
        <f>Inventory!I350</f>
        <v>Gn-Bu-Bn-Or</v>
      </c>
      <c r="AC17" s="16" t="str">
        <f>Inventory!C406</f>
        <v>B--7-49333-P</v>
      </c>
      <c r="AD17" s="17" t="str">
        <f>Inventory!I406</f>
        <v>Gn-Bu-Or-Or</v>
      </c>
    </row>
    <row r="18" spans="2:30" x14ac:dyDescent="0.2"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12">
        <f>Inventory!B15</f>
        <v>18</v>
      </c>
      <c r="O18" s="37" t="str">
        <f>Inventory!C15</f>
        <v/>
      </c>
      <c r="P18" s="38" t="str">
        <f>Inventory!I15</f>
        <v>__-Bk-Pr-Gn</v>
      </c>
      <c r="Q18" s="33" t="str">
        <f>Inventory!C71</f>
        <v>B--8-49116-AU</v>
      </c>
      <c r="R18" s="29" t="str">
        <f>Inventory!I71</f>
        <v>Gn-__-Gn-Or</v>
      </c>
      <c r="S18" s="16" t="str">
        <f>Inventory!C127</f>
        <v>B--8-49344-AE</v>
      </c>
      <c r="T18" s="29" t="str">
        <f>Inventory!I127</f>
        <v>Gn-Bu-Pr-Or</v>
      </c>
      <c r="U18" s="41" t="str">
        <f>Inventory!C183</f>
        <v>B---48241-D</v>
      </c>
      <c r="V18" s="42" t="str">
        <f>Inventory!I183</f>
        <v>__-Bk-Rd-Gn</v>
      </c>
      <c r="W18" s="37" t="str">
        <f>Inventory!C239</f>
        <v/>
      </c>
      <c r="X18" s="38" t="str">
        <f>Inventory!I239</f>
        <v>__-Bk-Rd-Gn</v>
      </c>
      <c r="Y18" s="33" t="str">
        <f>Inventory!C295</f>
        <v>B--7-49341-AA</v>
      </c>
      <c r="Z18" s="29" t="str">
        <f>Inventory!I295</f>
        <v>Gn-Bu-Gn-Or</v>
      </c>
      <c r="AA18" s="16" t="str">
        <f>Inventory!C351</f>
        <v>B--7-49326-D</v>
      </c>
      <c r="AB18" s="29" t="str">
        <f>Inventory!I351</f>
        <v>Gn-Bu-Bn-Or</v>
      </c>
      <c r="AC18" s="16" t="str">
        <f>Inventory!C407</f>
        <v xml:space="preserve">B--7-49107-U </v>
      </c>
      <c r="AD18" s="17" t="str">
        <f>Inventory!I407</f>
        <v>Gn-Bu-Bu-Or</v>
      </c>
    </row>
    <row r="19" spans="2:30" x14ac:dyDescent="0.2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12">
        <f>Inventory!B16</f>
        <v>19</v>
      </c>
      <c r="O19" s="39" t="str">
        <f>Inventory!C16</f>
        <v>B---49207-A</v>
      </c>
      <c r="P19" s="40" t="str">
        <f>Inventory!I16</f>
        <v>__-Bk-Pr-Gn</v>
      </c>
      <c r="Q19" s="34" t="str">
        <f>Inventory!C72</f>
        <v>B--7-49309-O</v>
      </c>
      <c r="R19" s="30" t="str">
        <f>Inventory!I72</f>
        <v>Gn-Gn-Bn-Or</v>
      </c>
      <c r="S19" s="26" t="str">
        <f>Inventory!C128</f>
        <v>B--7-49545-Z</v>
      </c>
      <c r="T19" s="30" t="str">
        <f>Inventory!I128</f>
        <v>Gn-Gn-Bn-Or</v>
      </c>
      <c r="U19" s="43" t="str">
        <f>Inventory!C184</f>
        <v>B---49184-B</v>
      </c>
      <c r="V19" s="44" t="str">
        <f>Inventory!I184</f>
        <v>__-Bk-Bn-Or</v>
      </c>
      <c r="W19" s="39" t="str">
        <f>Inventory!C240</f>
        <v/>
      </c>
      <c r="X19" s="40" t="str">
        <f>Inventory!I240</f>
        <v>__-Bk-Bn-Gn</v>
      </c>
      <c r="Y19" s="34" t="str">
        <f>Inventory!C296</f>
        <v xml:space="preserve">B-1-0-49570-AC </v>
      </c>
      <c r="Z19" s="30" t="str">
        <f>Inventory!I296</f>
        <v>Gn-Bu-Rd-Or</v>
      </c>
      <c r="AA19" s="26" t="str">
        <f>Inventory!C352</f>
        <v>B--7-49326-M</v>
      </c>
      <c r="AB19" s="30" t="str">
        <f>Inventory!I352</f>
        <v>Gn-Bu-Bn-Or</v>
      </c>
      <c r="AC19" s="26" t="str">
        <f>Inventory!C408</f>
        <v>B--7-49576-AC</v>
      </c>
      <c r="AD19" s="27" t="str">
        <f>Inventory!I408</f>
        <v>Gn-Bu-Yl-Or</v>
      </c>
    </row>
    <row r="20" spans="2:30" x14ac:dyDescent="0.2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12">
        <f>Inventory!B17</f>
        <v>20</v>
      </c>
      <c r="O20" s="15" t="str">
        <f>Inventory!C17</f>
        <v>B--8-49116-T</v>
      </c>
      <c r="P20" s="29" t="str">
        <f>Inventory!I17</f>
        <v>Gn-__-Gn-Or</v>
      </c>
      <c r="Q20" s="33" t="str">
        <f>Inventory!C73</f>
        <v>B--7-49321-L</v>
      </c>
      <c r="R20" s="29" t="str">
        <f>Inventory!I73</f>
        <v>Gn-Gn-Bu-Or</v>
      </c>
      <c r="S20" s="16" t="str">
        <f>Inventory!C129</f>
        <v>B--7-49320-AJ</v>
      </c>
      <c r="T20" s="29" t="str">
        <f>Inventory!I129</f>
        <v>Gn-Gn-Yl-Or</v>
      </c>
      <c r="U20" s="41" t="str">
        <f>Inventory!C185</f>
        <v/>
      </c>
      <c r="V20" s="42" t="str">
        <f>Inventory!I185</f>
        <v>__-Bk-Bn-Gn</v>
      </c>
      <c r="W20" s="37" t="str">
        <f>Inventory!C241</f>
        <v>B---49184-D</v>
      </c>
      <c r="X20" s="38" t="str">
        <f>Inventory!I241</f>
        <v>__-Bk-Bn-Gn</v>
      </c>
      <c r="Y20" s="33" t="str">
        <f>Inventory!C297</f>
        <v>B--8-49109-AA</v>
      </c>
      <c r="Z20" s="29" t="str">
        <f>Inventory!I297</f>
        <v>Gn-Bu-Pr-Or</v>
      </c>
      <c r="AA20" s="16" t="str">
        <f>Inventory!C353</f>
        <v>B--7-49576-A</v>
      </c>
      <c r="AB20" s="29" t="str">
        <f>Inventory!I353</f>
        <v>Gn-Bu-Yl-Or</v>
      </c>
      <c r="AC20" s="16" t="str">
        <f>Inventory!C409</f>
        <v>B--7-49536-Y</v>
      </c>
      <c r="AD20" s="17" t="str">
        <f>Inventory!I409</f>
        <v>__-Pr-Gn-Or</v>
      </c>
    </row>
    <row r="21" spans="2:30" x14ac:dyDescent="0.2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12">
        <f>Inventory!B18</f>
        <v>21</v>
      </c>
      <c r="O21" s="15" t="str">
        <f>Inventory!C18</f>
        <v>B--9-49354-G</v>
      </c>
      <c r="P21" s="29" t="str">
        <f>Inventory!I18</f>
        <v>__-__-__-Or</v>
      </c>
      <c r="Q21" s="33" t="str">
        <f>Inventory!C74</f>
        <v>B--7-49078-O</v>
      </c>
      <c r="R21" s="29" t="str">
        <f>Inventory!I74</f>
        <v>Gn-Gn-Rd-Or</v>
      </c>
      <c r="S21" s="16" t="str">
        <f>Inventory!C130</f>
        <v>B--7-49545-AC</v>
      </c>
      <c r="T21" s="29" t="str">
        <f>Inventory!I130</f>
        <v>Gn-Gn-Bn-Or</v>
      </c>
      <c r="U21" s="41" t="str">
        <f>Inventory!C186</f>
        <v/>
      </c>
      <c r="V21" s="42" t="str">
        <f>Inventory!I186</f>
        <v>__-Bk-Or-Gn</v>
      </c>
      <c r="W21" s="37" t="str">
        <f>Inventory!C242</f>
        <v>B---49192-B</v>
      </c>
      <c r="X21" s="38" t="str">
        <f>Inventory!I242</f>
        <v>__-Bk-Or-Gn</v>
      </c>
      <c r="Y21" s="33" t="str">
        <f>Inventory!C298</f>
        <v>B--7-49100-C</v>
      </c>
      <c r="Z21" s="29" t="str">
        <f>Inventory!I298</f>
        <v>Gn-Bu-Yl-Or</v>
      </c>
      <c r="AA21" s="16" t="str">
        <f>Inventory!C354</f>
        <v>B--7-49326-Z</v>
      </c>
      <c r="AB21" s="29" t="str">
        <f>Inventory!I354</f>
        <v>Gn-Bu-Bn-Or</v>
      </c>
      <c r="AC21" s="16" t="str">
        <f>Inventory!C410</f>
        <v>B--7-49107-R</v>
      </c>
      <c r="AD21" s="17" t="str">
        <f>Inventory!I410</f>
        <v>Gn-Bu-Bu-Or</v>
      </c>
    </row>
    <row r="22" spans="2:30" x14ac:dyDescent="0.2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12">
        <f>Inventory!B19</f>
        <v>22</v>
      </c>
      <c r="O22" s="15" t="str">
        <f>Inventory!C19</f>
        <v>B--7-49299-C</v>
      </c>
      <c r="P22" s="29" t="str">
        <f>Inventory!I19</f>
        <v>__-Pr-__-Or</v>
      </c>
      <c r="Q22" s="33" t="str">
        <f>Inventory!C75</f>
        <v>B--7-49309-A</v>
      </c>
      <c r="R22" s="29" t="str">
        <f>Inventory!I75</f>
        <v>Gn-Gn-Bn-Or</v>
      </c>
      <c r="S22" s="16" t="str">
        <f>Inventory!C131</f>
        <v>B--7-49545-C</v>
      </c>
      <c r="T22" s="29" t="str">
        <f>Inventory!I131</f>
        <v>Gn-Gn-Bn-Or</v>
      </c>
      <c r="U22" s="41" t="str">
        <f>Inventory!C187</f>
        <v/>
      </c>
      <c r="V22" s="42" t="str">
        <f>Inventory!I187</f>
        <v>__-Bk-Gn-Gn</v>
      </c>
      <c r="W22" s="37" t="str">
        <f>Inventory!C243</f>
        <v>B---49199-A</v>
      </c>
      <c r="X22" s="38" t="str">
        <f>Inventory!I243</f>
        <v>__-Bk-Gn-Gn</v>
      </c>
      <c r="Y22" s="33" t="str">
        <f>Inventory!C299</f>
        <v>B--7-49107-AG</v>
      </c>
      <c r="Z22" s="29" t="str">
        <f>Inventory!I299</f>
        <v>Gn-Bu-Bu-Or</v>
      </c>
      <c r="AA22" s="16" t="str">
        <f>Inventory!C355</f>
        <v>B--7-49576-AJ</v>
      </c>
      <c r="AB22" s="29" t="str">
        <f>Inventory!I355</f>
        <v>Gn-Bu-Yl-Or</v>
      </c>
      <c r="AC22" s="16" t="str">
        <f>Inventory!C411</f>
        <v>B--7-49576-AE</v>
      </c>
      <c r="AD22" s="17" t="str">
        <f>Inventory!I411</f>
        <v>Gn-Bu-Yl-Or</v>
      </c>
    </row>
    <row r="23" spans="2:30" x14ac:dyDescent="0.2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12">
        <f>Inventory!B20</f>
        <v>23</v>
      </c>
      <c r="O23" s="15" t="str">
        <f>Inventory!C20</f>
        <v>B--8-49344-AM</v>
      </c>
      <c r="P23" s="29" t="str">
        <f>Inventory!I20</f>
        <v>Gn-Bu-Pr-Or</v>
      </c>
      <c r="Q23" s="33" t="str">
        <f>Inventory!C76</f>
        <v>B--7-49323-O</v>
      </c>
      <c r="R23" s="29" t="str">
        <f>Inventory!I76</f>
        <v>Gn-Gn-Gy-Or</v>
      </c>
      <c r="S23" s="16" t="str">
        <f>Inventory!C132</f>
        <v>B--7-49320-V</v>
      </c>
      <c r="T23" s="29" t="str">
        <f>Inventory!I132</f>
        <v>Gn-Gn-Yl-Or</v>
      </c>
      <c r="U23" s="41" t="str">
        <f>Inventory!C188</f>
        <v/>
      </c>
      <c r="V23" s="42" t="str">
        <f>Inventory!I188</f>
        <v>__-Bk-Rd-Gn</v>
      </c>
      <c r="W23" s="37" t="str">
        <f>Inventory!C244</f>
        <v>B---48241-C</v>
      </c>
      <c r="X23" s="38" t="str">
        <f>Inventory!I244</f>
        <v>__-Bk-Rd-Gn</v>
      </c>
      <c r="Y23" s="33" t="str">
        <f>Inventory!C300</f>
        <v>B--7-49100-AL</v>
      </c>
      <c r="Z23" s="29" t="str">
        <f>Inventory!I300</f>
        <v>Gn-Bu-Yl-Or</v>
      </c>
      <c r="AA23" s="16" t="str">
        <f>Inventory!C356</f>
        <v>B--7-49326-W</v>
      </c>
      <c r="AB23" s="29" t="str">
        <f>Inventory!I356</f>
        <v>Gn-Bu-Bn-Or</v>
      </c>
      <c r="AC23" s="16" t="str">
        <f>Inventory!C412</f>
        <v>B--7-49333-AC</v>
      </c>
      <c r="AD23" s="17" t="str">
        <f>Inventory!I412</f>
        <v>Gn-Bu-Or-Or</v>
      </c>
    </row>
    <row r="24" spans="2:30" x14ac:dyDescent="0.2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12">
        <f>Inventory!B21</f>
        <v>24</v>
      </c>
      <c r="O24" s="15" t="str">
        <f>Inventory!C21</f>
        <v>B--9-49354-L</v>
      </c>
      <c r="P24" s="29" t="str">
        <f>Inventory!I21</f>
        <v>__-__-__-Or</v>
      </c>
      <c r="Q24" s="33" t="str">
        <f>Inventory!C77</f>
        <v>B--7-49078-AC</v>
      </c>
      <c r="R24" s="29" t="str">
        <f>Inventory!I77</f>
        <v>Gn-Gn-Rd-Or</v>
      </c>
      <c r="S24" s="16" t="str">
        <f>Inventory!C133</f>
        <v>B--7-49545-L</v>
      </c>
      <c r="T24" s="29" t="str">
        <f>Inventory!I133</f>
        <v>Gn-Gn-Bn-Or</v>
      </c>
      <c r="U24" s="16" t="str">
        <f>Inventory!C189</f>
        <v>B--7-49082-F</v>
      </c>
      <c r="V24" s="17" t="str">
        <f>Inventory!I189</f>
        <v>Gn-Gn-Or-Or</v>
      </c>
      <c r="W24" s="15" t="str">
        <f>Inventory!C245</f>
        <v xml:space="preserve">B-1-0-49570-F </v>
      </c>
      <c r="X24" s="29" t="str">
        <f>Inventory!I245</f>
        <v>Gn-Bu-Rd-Or</v>
      </c>
      <c r="Y24" s="33" t="str">
        <f>Inventory!C301</f>
        <v>B--7-49107-T</v>
      </c>
      <c r="Z24" s="29" t="str">
        <f>Inventory!I301</f>
        <v>Gn-Bu-Bu-Or</v>
      </c>
      <c r="AA24" s="16" t="str">
        <f>Inventory!C357</f>
        <v>B--7-49576-D</v>
      </c>
      <c r="AB24" s="29" t="str">
        <f>Inventory!I357</f>
        <v>Gn-Bu-Yl-Or</v>
      </c>
      <c r="AC24" s="16" t="str">
        <f>Inventory!C413</f>
        <v>B--8-49109-K</v>
      </c>
      <c r="AD24" s="17" t="str">
        <f>Inventory!I413</f>
        <v>Gn-Bu-Pr-Or</v>
      </c>
    </row>
    <row r="25" spans="2:30" x14ac:dyDescent="0.2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12">
        <f>Inventory!B22</f>
        <v>25</v>
      </c>
      <c r="O25" s="15" t="str">
        <f>Inventory!C22</f>
        <v>B--8-49116-E</v>
      </c>
      <c r="P25" s="29" t="str">
        <f>Inventory!I22</f>
        <v>Gn-__-Gn-Or</v>
      </c>
      <c r="Q25" s="33" t="str">
        <f>Inventory!C78</f>
        <v>B--7-49309-AG</v>
      </c>
      <c r="R25" s="29" t="str">
        <f>Inventory!I78</f>
        <v>Gn-Gn-Bn-Or</v>
      </c>
      <c r="S25" s="16" t="str">
        <f>Inventory!C134</f>
        <v>B--7-49545-T</v>
      </c>
      <c r="T25" s="29" t="str">
        <f>Inventory!I134</f>
        <v>Gn-Gn-Bn-Or</v>
      </c>
      <c r="U25" s="16" t="str">
        <f>Inventory!C190</f>
        <v>B--8-49109-N</v>
      </c>
      <c r="V25" s="17" t="str">
        <f>Inventory!I190</f>
        <v>Gn-Bu-Pr-Or</v>
      </c>
      <c r="W25" s="15" t="str">
        <f>Inventory!C246</f>
        <v>B--7-49333-M</v>
      </c>
      <c r="X25" s="29" t="str">
        <f>Inventory!I246</f>
        <v>Gn-Bu-Or-Or</v>
      </c>
      <c r="Y25" s="33" t="str">
        <f>Inventory!C302</f>
        <v>B--7-49341-F</v>
      </c>
      <c r="Z25" s="29" t="str">
        <f>Inventory!I302</f>
        <v>Gn-Bu-Gn-Or</v>
      </c>
      <c r="AA25" s="16" t="str">
        <f>Inventory!C358</f>
        <v>B--7-49326-AG</v>
      </c>
      <c r="AB25" s="29" t="str">
        <f>Inventory!I358</f>
        <v>Gn-Bu-Bn-Or</v>
      </c>
      <c r="AC25" s="16" t="str">
        <f>Inventory!C414</f>
        <v>B--7-49325-C</v>
      </c>
      <c r="AD25" s="17" t="str">
        <f>Inventory!I414</f>
        <v>Gn-Bu-Bk-Or</v>
      </c>
    </row>
    <row r="26" spans="2:30" x14ac:dyDescent="0.2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12">
        <f>Inventory!B23</f>
        <v>26</v>
      </c>
      <c r="O26" s="15" t="str">
        <f>Inventory!C23</f>
        <v>B--7-49064-E</v>
      </c>
      <c r="P26" s="29" t="str">
        <f>Inventory!I23</f>
        <v>__-__-Bk-Or</v>
      </c>
      <c r="Q26" s="33" t="str">
        <f>Inventory!C79</f>
        <v>B--7-49086-C</v>
      </c>
      <c r="R26" s="29" t="str">
        <f>Inventory!I79</f>
        <v>Gn-Gn-Pr-Or</v>
      </c>
      <c r="S26" s="16" t="str">
        <f>Inventory!C135</f>
        <v>B--7-49319-G</v>
      </c>
      <c r="T26" s="29" t="str">
        <f>Inventory!I135</f>
        <v>Gn-Gn-Yl-Or</v>
      </c>
      <c r="U26" s="16" t="str">
        <f>Inventory!C191</f>
        <v xml:space="preserve">B--8-49116-I </v>
      </c>
      <c r="V26" s="17" t="str">
        <f>Inventory!I191</f>
        <v>Gn-Gy-Gn-Or</v>
      </c>
      <c r="W26" s="15" t="str">
        <f>Inventory!C247</f>
        <v>B--7-49333-J</v>
      </c>
      <c r="X26" s="29" t="str">
        <f>Inventory!I247</f>
        <v>Gn-Bu-Or-Or</v>
      </c>
      <c r="Y26" s="33" t="str">
        <f>Inventory!C303</f>
        <v>B--7-49107-M</v>
      </c>
      <c r="Z26" s="29" t="str">
        <f>Inventory!I303</f>
        <v>Gn-Bu-Bu-Or</v>
      </c>
      <c r="AA26" s="16" t="str">
        <f>Inventory!C359</f>
        <v>B--7-49326-K</v>
      </c>
      <c r="AB26" s="29" t="str">
        <f>Inventory!I359</f>
        <v>Gn-Bu-Bn-Or</v>
      </c>
      <c r="AC26" s="16" t="str">
        <f>Inventory!C415</f>
        <v>B--7-49070-A</v>
      </c>
      <c r="AD26" s="17" t="str">
        <f>Inventory!I415</f>
        <v>Gn-Gn-Bn-Or</v>
      </c>
    </row>
    <row r="27" spans="2:30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12">
        <f>Inventory!B24</f>
        <v>27</v>
      </c>
      <c r="O27" s="15" t="str">
        <f>Inventory!C24</f>
        <v>B--7-49299-I</v>
      </c>
      <c r="P27" s="29" t="str">
        <f>Inventory!I24</f>
        <v>__-Pr-Gy-Or</v>
      </c>
      <c r="Q27" s="33" t="str">
        <f>Inventory!C80</f>
        <v>B--7-49078-E</v>
      </c>
      <c r="R27" s="29" t="str">
        <f>Inventory!I80</f>
        <v>Gn-Gn-Rd-Or</v>
      </c>
      <c r="S27" s="16" t="str">
        <f>Inventory!C136</f>
        <v>B--7-49545-G</v>
      </c>
      <c r="T27" s="29" t="str">
        <f>Inventory!I136</f>
        <v>Gn-Gn-Bn-Or</v>
      </c>
      <c r="U27" s="16" t="str">
        <f>Inventory!C192</f>
        <v>B--8-49109-AO</v>
      </c>
      <c r="V27" s="17" t="str">
        <f>Inventory!I192</f>
        <v>Gn-Bu-Pr-Or</v>
      </c>
      <c r="W27" s="15" t="str">
        <f>Inventory!C248</f>
        <v xml:space="preserve">B-1-0-49570-B </v>
      </c>
      <c r="X27" s="29" t="str">
        <f>Inventory!I248</f>
        <v>Gn-Bu-Rd-Or</v>
      </c>
      <c r="Y27" s="33" t="str">
        <f>Inventory!C304</f>
        <v>B--7-49341-M</v>
      </c>
      <c r="Z27" s="29" t="str">
        <f>Inventory!I304</f>
        <v>Gn-Bu-Gn-Or</v>
      </c>
      <c r="AA27" s="16" t="str">
        <f>Inventory!C360</f>
        <v>B--7-49326-F</v>
      </c>
      <c r="AB27" s="29" t="str">
        <f>Inventory!I360</f>
        <v>Gn-Bu-Bn-Or</v>
      </c>
      <c r="AC27" s="16" t="str">
        <f>Inventory!C416</f>
        <v>B--7-49325-AE</v>
      </c>
      <c r="AD27" s="17" t="str">
        <f>Inventory!I416</f>
        <v>Gn-Bu-Bk-Or</v>
      </c>
    </row>
    <row r="28" spans="2:30" x14ac:dyDescent="0.2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12">
        <f>Inventory!B25</f>
        <v>28</v>
      </c>
      <c r="O28" s="15" t="str">
        <f>Inventory!C25</f>
        <v>B--9-49354-O</v>
      </c>
      <c r="P28" s="29" t="str">
        <f>Inventory!I25</f>
        <v>__-__-__-Or</v>
      </c>
      <c r="Q28" s="33" t="str">
        <f>Inventory!C81</f>
        <v>B--7-49309-AM</v>
      </c>
      <c r="R28" s="29" t="str">
        <f>Inventory!I81</f>
        <v>Gn-Gn-Bn-Or</v>
      </c>
      <c r="S28" s="16" t="str">
        <f>Inventory!C137</f>
        <v>B--7-49545-E</v>
      </c>
      <c r="T28" s="29" t="str">
        <f>Inventory!I137</f>
        <v>Gn-Gn-Bn-Or</v>
      </c>
      <c r="U28" s="16" t="str">
        <f>Inventory!C193</f>
        <v>B--7-49318-AB</v>
      </c>
      <c r="V28" s="17" t="str">
        <f>Inventory!I193</f>
        <v>Gn-Gn-Or-Or</v>
      </c>
      <c r="W28" s="15" t="str">
        <f>Inventory!C249</f>
        <v>B--4-49067-D</v>
      </c>
      <c r="X28" s="29" t="str">
        <f>Inventory!I249</f>
        <v>Gn-Bk-Rd-Or</v>
      </c>
      <c r="Y28" s="33" t="str">
        <f>Inventory!C305</f>
        <v>B--7-49107-P</v>
      </c>
      <c r="Z28" s="29" t="str">
        <f>Inventory!I305</f>
        <v>Gn-Bu-Bu-Or</v>
      </c>
      <c r="AA28" s="16" t="str">
        <f>Inventory!C361</f>
        <v>B--7-49576-T</v>
      </c>
      <c r="AB28" s="29" t="str">
        <f>Inventory!I361</f>
        <v>Gn-Bu-Yl-Or</v>
      </c>
      <c r="AC28" s="16" t="str">
        <f>Inventory!C417</f>
        <v>B--7-49070-Q</v>
      </c>
      <c r="AD28" s="17" t="str">
        <f>Inventory!I417</f>
        <v>Gn-Gn-Bn-Or</v>
      </c>
    </row>
    <row r="29" spans="2:30" x14ac:dyDescent="0.2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12">
        <f>Inventory!B26</f>
        <v>29</v>
      </c>
      <c r="O29" s="15" t="str">
        <f>Inventory!C26</f>
        <v>B--8-49344-AB</v>
      </c>
      <c r="P29" s="29" t="str">
        <f>Inventory!I26</f>
        <v>Gn-Bu-Pr-Or</v>
      </c>
      <c r="Q29" s="33" t="str">
        <f>Inventory!C82</f>
        <v>B--7-49324-T</v>
      </c>
      <c r="R29" s="29" t="str">
        <f>Inventory!I82</f>
        <v>Gn-Gn-Wh-Or</v>
      </c>
      <c r="S29" s="16" t="str">
        <f>Inventory!C138</f>
        <v>B--7-49319-Z</v>
      </c>
      <c r="T29" s="29" t="str">
        <f>Inventory!I138</f>
        <v>Gn-Gn-Yl-Or</v>
      </c>
      <c r="U29" s="16" t="str">
        <f>Inventory!C194</f>
        <v>B--8-49116-N</v>
      </c>
      <c r="V29" s="17" t="str">
        <f>Inventory!I194</f>
        <v>Gn-Gy-Gn-Or</v>
      </c>
      <c r="W29" s="15" t="str">
        <f>Inventory!C250</f>
        <v>B--7-49100-A</v>
      </c>
      <c r="X29" s="29" t="str">
        <f>Inventory!I250</f>
        <v>Gn-Bu-Yl-Or</v>
      </c>
      <c r="Y29" s="33" t="str">
        <f>Inventory!C306</f>
        <v>B--7-49107-AD</v>
      </c>
      <c r="Z29" s="29" t="str">
        <f>Inventory!I306</f>
        <v>Gn-Bu-Bu-Or</v>
      </c>
      <c r="AA29" s="16" t="str">
        <f>Inventory!C362</f>
        <v xml:space="preserve">B-1-0-49570-AG </v>
      </c>
      <c r="AB29" s="29" t="str">
        <f>Inventory!I362</f>
        <v>Gn-Bu-Rd-Or</v>
      </c>
      <c r="AC29" s="16" t="str">
        <f>Inventory!C418</f>
        <v>B--7-49325-I</v>
      </c>
      <c r="AD29" s="17" t="str">
        <f>Inventory!I418</f>
        <v>Gn-Bu-Bk-Or</v>
      </c>
    </row>
    <row r="30" spans="2:30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12">
        <f>Inventory!B27</f>
        <v>30</v>
      </c>
      <c r="O30" s="15" t="str">
        <f>Inventory!C27</f>
        <v>B--7-49299-O</v>
      </c>
      <c r="P30" s="29" t="str">
        <f>Inventory!I27</f>
        <v>__-Pr-Gy-Or</v>
      </c>
      <c r="Q30" s="33" t="str">
        <f>Inventory!C83</f>
        <v>B--7-49078-H</v>
      </c>
      <c r="R30" s="29" t="str">
        <f>Inventory!I83</f>
        <v>Gn-Gn-Rd-Or</v>
      </c>
      <c r="S30" s="16" t="str">
        <f>Inventory!C139</f>
        <v>B--7-49545-H</v>
      </c>
      <c r="T30" s="29" t="str">
        <f>Inventory!I139</f>
        <v>Gn-Gn-Bn-Or</v>
      </c>
      <c r="U30" s="16" t="str">
        <f>Inventory!C195</f>
        <v>B--8-49344-N</v>
      </c>
      <c r="V30" s="17" t="str">
        <f>Inventory!I195</f>
        <v>Gn-Bu-Pr-Or</v>
      </c>
      <c r="W30" s="15" t="str">
        <f>Inventory!C251</f>
        <v>B--7-49100-AO</v>
      </c>
      <c r="X30" s="29" t="str">
        <f>Inventory!I251</f>
        <v>Gn-Bu-Yl-Or</v>
      </c>
      <c r="Y30" s="33" t="str">
        <f>Inventory!C307</f>
        <v>B--7-49341-V</v>
      </c>
      <c r="Z30" s="29" t="str">
        <f>Inventory!I307</f>
        <v>Gn-Bu-Gn-Or</v>
      </c>
      <c r="AA30" s="16" t="str">
        <f>Inventory!C363</f>
        <v>B--8-49109-AJ</v>
      </c>
      <c r="AB30" s="29" t="str">
        <f>Inventory!I363</f>
        <v>Gn-Bu-Pr-Or</v>
      </c>
      <c r="AC30" s="16" t="str">
        <f>Inventory!C419</f>
        <v>B--7-49070-M</v>
      </c>
      <c r="AD30" s="17" t="str">
        <f>Inventory!I419</f>
        <v>Gn-Gn-Bn-Or</v>
      </c>
    </row>
    <row r="31" spans="2:30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12">
        <f>Inventory!B28</f>
        <v>31</v>
      </c>
      <c r="O31" s="15" t="str">
        <f>Inventory!C28</f>
        <v>B--9-49354-AB</v>
      </c>
      <c r="P31" s="29" t="str">
        <f>Inventory!I28</f>
        <v>__-__-__-Or</v>
      </c>
      <c r="Q31" s="33" t="str">
        <f>Inventory!C84</f>
        <v>B--7-49309-V</v>
      </c>
      <c r="R31" s="29" t="str">
        <f>Inventory!I84</f>
        <v>Gn-Gn-Bn-Or</v>
      </c>
      <c r="S31" s="16" t="str">
        <f>Inventory!C140</f>
        <v>B--7-49545-AA</v>
      </c>
      <c r="T31" s="29" t="str">
        <f>Inventory!I140</f>
        <v>Gn-Gn-Bn-Or</v>
      </c>
      <c r="U31" s="16" t="str">
        <f>Inventory!C196</f>
        <v>B--7-49318-O</v>
      </c>
      <c r="V31" s="17" t="str">
        <f>Inventory!I196</f>
        <v>Gn-Gn-Or-Or</v>
      </c>
      <c r="W31" s="15" t="str">
        <f>Inventory!C252</f>
        <v>B-1-0-49570-AF</v>
      </c>
      <c r="X31" s="29" t="str">
        <f>Inventory!I252</f>
        <v>Gn-Bu-Rd-Or</v>
      </c>
      <c r="Y31" s="33" t="str">
        <f>Inventory!C308</f>
        <v>B--7-49100-I</v>
      </c>
      <c r="Z31" s="29" t="str">
        <f>Inventory!I308</f>
        <v>Gn-Bu-Yl-Or</v>
      </c>
      <c r="AA31" s="16" t="str">
        <f>Inventory!C364</f>
        <v xml:space="preserve">B-1-0-49570-S </v>
      </c>
      <c r="AB31" s="29" t="str">
        <f>Inventory!I364</f>
        <v>Gn-Bu-Rd-Or</v>
      </c>
      <c r="AC31" s="16" t="str">
        <f>Inventory!C420</f>
        <v>B--7-49576-Q</v>
      </c>
      <c r="AD31" s="17" t="str">
        <f>Inventory!I420</f>
        <v>Gn-Bu-Yl-Or</v>
      </c>
    </row>
    <row r="32" spans="2:30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12">
        <f>Inventory!B29</f>
        <v>32</v>
      </c>
      <c r="O32" s="25" t="str">
        <f>Inventory!C29</f>
        <v>B--7-49299-AA</v>
      </c>
      <c r="P32" s="30" t="str">
        <f>Inventory!I29</f>
        <v>__-Pr-Gy-Or</v>
      </c>
      <c r="Q32" s="34" t="str">
        <f>Inventory!C85</f>
        <v>B--7-49321-A</v>
      </c>
      <c r="R32" s="30" t="str">
        <f>Inventory!I85</f>
        <v>Gn-Gn-Bu-Or</v>
      </c>
      <c r="S32" s="26" t="str">
        <f>Inventory!C141</f>
        <v>B--7-49319-M</v>
      </c>
      <c r="T32" s="30" t="str">
        <f>Inventory!I141</f>
        <v>Gn-Gn-Yl-Or</v>
      </c>
      <c r="U32" s="26" t="str">
        <f>Inventory!C197</f>
        <v>B--8-49116-AO</v>
      </c>
      <c r="V32" s="27" t="str">
        <f>Inventory!I197</f>
        <v>Gn-Gy-Gn-Or</v>
      </c>
      <c r="W32" s="25" t="str">
        <f>Inventory!C253</f>
        <v>B--7-49536-AF</v>
      </c>
      <c r="X32" s="30" t="str">
        <f>Inventory!I253</f>
        <v>__-Pr-Gn-Or</v>
      </c>
      <c r="Y32" s="34" t="str">
        <f>Inventory!C309</f>
        <v>B--7-49100-R</v>
      </c>
      <c r="Z32" s="30" t="str">
        <f>Inventory!I309</f>
        <v>Gn-Bu-Yl-Or</v>
      </c>
      <c r="AA32" s="26" t="str">
        <f>Inventory!C365</f>
        <v xml:space="preserve">B-1-0-49570-AJ </v>
      </c>
      <c r="AB32" s="30" t="str">
        <f>Inventory!I365</f>
        <v>Gn-Bu-Rd-Or</v>
      </c>
      <c r="AC32" s="26" t="str">
        <f>Inventory!C421</f>
        <v>B--8-49109-Y</v>
      </c>
      <c r="AD32" s="27" t="str">
        <f>Inventory!I421</f>
        <v>Gn-Bu-Pr-Or</v>
      </c>
    </row>
    <row r="33" spans="2:35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12">
        <f>Inventory!B30</f>
        <v>39</v>
      </c>
      <c r="O33" s="15" t="str">
        <f>Inventory!C30</f>
        <v>B--9-49354-J</v>
      </c>
      <c r="P33" s="29" t="str">
        <f>Inventory!I30</f>
        <v>__-__-__-Or</v>
      </c>
      <c r="Q33" s="33" t="str">
        <f>Inventory!C86</f>
        <v>B--7-49078-AB</v>
      </c>
      <c r="R33" s="29" t="str">
        <f>Inventory!I86</f>
        <v>Gn-Gn-Rd-Or</v>
      </c>
      <c r="S33" s="16" t="str">
        <f>Inventory!C142</f>
        <v>B--7-49309-AJ</v>
      </c>
      <c r="T33" s="29" t="str">
        <f>Inventory!I142</f>
        <v>Gn-Gn-Bn-Or</v>
      </c>
      <c r="U33" s="16" t="str">
        <f>Inventory!C198</f>
        <v>B--8-49344-AH</v>
      </c>
      <c r="V33" s="17" t="str">
        <f>Inventory!I198</f>
        <v>Gn-Bu-Pr-Or</v>
      </c>
      <c r="W33" s="15" t="str">
        <f>Inventory!C254</f>
        <v>B-1-0-49332-AF</v>
      </c>
      <c r="X33" s="29" t="str">
        <f>Inventory!I254</f>
        <v>Gn-Bu-Rd-Or</v>
      </c>
      <c r="Y33" s="33" t="str">
        <f>Inventory!C310</f>
        <v>B--8-49350-A</v>
      </c>
      <c r="Z33" s="29" t="str">
        <f>Inventory!I310</f>
        <v>Gn-Pr-Or-Or</v>
      </c>
      <c r="AA33" s="16" t="str">
        <f>Inventory!C366</f>
        <v>B-1-0-49332-B</v>
      </c>
      <c r="AB33" s="29" t="str">
        <f>Inventory!I366</f>
        <v>Gn-Bu-Rd-Or</v>
      </c>
      <c r="AC33" s="16" t="str">
        <f>Inventory!C422</f>
        <v>B--8-49350-B</v>
      </c>
      <c r="AD33" s="17" t="str">
        <f>Inventory!I422</f>
        <v>Gn-Pr-Or-Or</v>
      </c>
    </row>
    <row r="34" spans="2:35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12">
        <f>Inventory!B31</f>
        <v>40</v>
      </c>
      <c r="O34" s="15" t="str">
        <f>Inventory!C31</f>
        <v>B--8-49344-I</v>
      </c>
      <c r="P34" s="29" t="str">
        <f>Inventory!I31</f>
        <v>Gn-Bu-Pr-Or</v>
      </c>
      <c r="Q34" s="33" t="str">
        <f>Inventory!C87</f>
        <v>B--7-49309-D</v>
      </c>
      <c r="R34" s="29" t="str">
        <f>Inventory!I87</f>
        <v>Gn-Gn-Bn-Or</v>
      </c>
      <c r="S34" s="16" t="str">
        <f>Inventory!C143</f>
        <v>B--7-49550-B</v>
      </c>
      <c r="T34" s="29" t="str">
        <f>Inventory!I143</f>
        <v>Gn-Gn-Bn-Or</v>
      </c>
      <c r="U34" s="16" t="str">
        <f>Inventory!C199</f>
        <v>B--8-49116-AC</v>
      </c>
      <c r="V34" s="17" t="str">
        <f>Inventory!I199</f>
        <v>Gn-Gy-Gn-Or</v>
      </c>
      <c r="W34" s="15" t="str">
        <f>Inventory!C255</f>
        <v>B--7-49100-E</v>
      </c>
      <c r="X34" s="29" t="str">
        <f>Inventory!I255</f>
        <v>Gn-Bu-Yl-Or</v>
      </c>
      <c r="Y34" s="33" t="str">
        <f>Inventory!C311</f>
        <v>B--9-49334-P</v>
      </c>
      <c r="Z34" s="29" t="str">
        <f>Inventory!I311</f>
        <v>__-__-__-Or</v>
      </c>
      <c r="AA34" s="16" t="str">
        <f>Inventory!C367</f>
        <v>B--7-49333-AG</v>
      </c>
      <c r="AB34" s="29" t="str">
        <f>Inventory!I367</f>
        <v>Gn-Bu-Or-Or</v>
      </c>
      <c r="AC34" s="16" t="str">
        <f>Inventory!C423</f>
        <v>B-1-0-49570-U</v>
      </c>
      <c r="AD34" s="17" t="str">
        <f>Inventory!I423</f>
        <v>Gn-Bu-Rd-Or</v>
      </c>
    </row>
    <row r="35" spans="2:35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12">
        <f>Inventory!B32</f>
        <v>41</v>
      </c>
      <c r="O35" s="15" t="str">
        <f>Inventory!C32</f>
        <v>B--9-49354-A</v>
      </c>
      <c r="P35" s="29" t="str">
        <f>Inventory!I32</f>
        <v>__-__-__-Or</v>
      </c>
      <c r="Q35" s="33" t="str">
        <f>Inventory!C88</f>
        <v>B--7-49323-I</v>
      </c>
      <c r="R35" s="29" t="str">
        <f>Inventory!I88</f>
        <v>Gn-Gn-Gy-Or</v>
      </c>
      <c r="S35" s="16" t="str">
        <f>Inventory!C144</f>
        <v>B--7-49319-AH</v>
      </c>
      <c r="T35" s="29" t="str">
        <f>Inventory!I144</f>
        <v>Gn-Gn-Yl-Or</v>
      </c>
      <c r="U35" s="16" t="str">
        <f>Inventory!C200</f>
        <v>B--8-49344-P</v>
      </c>
      <c r="V35" s="17" t="str">
        <f>Inventory!I200</f>
        <v>Gn-Bu-Pr-Or</v>
      </c>
      <c r="W35" s="15" t="str">
        <f>Inventory!C256</f>
        <v>B-1-0-49332-V</v>
      </c>
      <c r="X35" s="29" t="str">
        <f>Inventory!I256</f>
        <v>Gn-Bu-Rd-Or</v>
      </c>
      <c r="Y35" s="33" t="str">
        <f>Inventory!C312</f>
        <v>B--9-49334-U</v>
      </c>
      <c r="Z35" s="29" t="str">
        <f>Inventory!I312</f>
        <v>__-__-__-Or</v>
      </c>
      <c r="AA35" s="16" t="str">
        <f>Inventory!C368</f>
        <v>B--7-49100-O</v>
      </c>
      <c r="AB35" s="29" t="str">
        <f>Inventory!I368</f>
        <v>Gn-Bu-Yl-Or</v>
      </c>
      <c r="AC35" s="16" t="str">
        <f>Inventory!C424</f>
        <v>B-1-0-49570-J</v>
      </c>
      <c r="AD35" s="17" t="str">
        <f>Inventory!I424</f>
        <v>Gn-Bu-Rd-Or</v>
      </c>
    </row>
    <row r="36" spans="2:35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12">
        <f>Inventory!B33</f>
        <v>42</v>
      </c>
      <c r="O36" s="15" t="str">
        <f>Inventory!C33</f>
        <v>B--9-49354-S</v>
      </c>
      <c r="P36" s="29" t="str">
        <f>Inventory!I33</f>
        <v>__-__-__-Or</v>
      </c>
      <c r="Q36" s="33" t="str">
        <f>Inventory!C89</f>
        <v>B--7-49078-I</v>
      </c>
      <c r="R36" s="29" t="str">
        <f>Inventory!I89</f>
        <v>Gn-Gn-Rd-Or</v>
      </c>
      <c r="S36" s="16" t="str">
        <f>Inventory!C145</f>
        <v>B--7-49309-I</v>
      </c>
      <c r="T36" s="29" t="str">
        <f>Inventory!I145</f>
        <v>Gn-Gn-Bn-Or</v>
      </c>
      <c r="U36" s="16" t="str">
        <f>Inventory!C201</f>
        <v>B--7-49082-T</v>
      </c>
      <c r="V36" s="17" t="str">
        <f>Inventory!I201</f>
        <v>Gn-Gn-Or-Or</v>
      </c>
      <c r="W36" s="15" t="str">
        <f>Inventory!C257</f>
        <v>B--7-49100-W</v>
      </c>
      <c r="X36" s="29" t="str">
        <f>Inventory!I257</f>
        <v>Gn-Bu-Yl-Or</v>
      </c>
      <c r="Y36" s="33" t="str">
        <f>Inventory!C313</f>
        <v>B--7-49070-D</v>
      </c>
      <c r="Z36" s="29" t="str">
        <f>Inventory!I313</f>
        <v>Gn-Gn-Bn-Or</v>
      </c>
      <c r="AA36" s="16" t="str">
        <f>Inventory!C369</f>
        <v>B-1-0-49332-AF</v>
      </c>
      <c r="AB36" s="29" t="str">
        <f>Inventory!I369</f>
        <v>Gn-Bu-Rd-Or</v>
      </c>
      <c r="AC36" s="16" t="str">
        <f>Inventory!C425</f>
        <v>B--7-49100-H</v>
      </c>
      <c r="AD36" s="17" t="str">
        <f>Inventory!I425</f>
        <v>Gn-Bu-Yl-Or</v>
      </c>
    </row>
    <row r="37" spans="2:35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12">
        <f>Inventory!B34</f>
        <v>43</v>
      </c>
      <c r="O37" s="15" t="str">
        <f>Inventory!C34</f>
        <v>B--8-49117-R</v>
      </c>
      <c r="P37" s="29" t="str">
        <f>Inventory!I34</f>
        <v>Gn-__-Gn-Or</v>
      </c>
      <c r="Q37" s="33" t="str">
        <f>Inventory!C90</f>
        <v>B--7-49309-AI</v>
      </c>
      <c r="R37" s="29" t="str">
        <f>Inventory!I90</f>
        <v>Gn-Gn-Bn-Or</v>
      </c>
      <c r="S37" s="16" t="str">
        <f>Inventory!C146</f>
        <v>B--7-49309-H</v>
      </c>
      <c r="T37" s="29" t="str">
        <f>Inventory!I146</f>
        <v>Gn-Gn-Bn-Or</v>
      </c>
      <c r="U37" s="16" t="str">
        <f>Inventory!C202</f>
        <v>B--7-49344-AA</v>
      </c>
      <c r="V37" s="17" t="str">
        <f>Inventory!I202</f>
        <v>Gn-Bu-Pr-Or</v>
      </c>
      <c r="W37" s="15" t="str">
        <f>Inventory!C258</f>
        <v>B--7-49100-AF</v>
      </c>
      <c r="X37" s="29" t="str">
        <f>Inventory!I258</f>
        <v>Gn-Bu-Yl-Or</v>
      </c>
      <c r="Y37" s="33" t="str">
        <f>Inventory!C314</f>
        <v>B--7-49536-AB</v>
      </c>
      <c r="Z37" s="29" t="str">
        <f>Inventory!I314</f>
        <v>__-Pr-Gy-Or</v>
      </c>
      <c r="AA37" s="16" t="str">
        <f>Inventory!C370</f>
        <v>B--7-49333-AB</v>
      </c>
      <c r="AB37" s="29" t="str">
        <f>Inventory!I370</f>
        <v>Gn-Bu-Or-Or</v>
      </c>
      <c r="AC37" s="16" t="str">
        <f>Inventory!C426</f>
        <v>B--7-49100-AI</v>
      </c>
      <c r="AD37" s="17" t="str">
        <f>Inventory!I426</f>
        <v>Gn-Bu-Yl-Or</v>
      </c>
      <c r="AF37" s="48" t="s">
        <v>163</v>
      </c>
      <c r="AG37" s="74" t="s">
        <v>75</v>
      </c>
      <c r="AH37" t="s">
        <v>138</v>
      </c>
      <c r="AI37">
        <v>19</v>
      </c>
    </row>
    <row r="38" spans="2:35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12">
        <f>Inventory!B35</f>
        <v>44</v>
      </c>
      <c r="O38" s="15" t="str">
        <f>Inventory!C35</f>
        <v>B--7-49299-AR</v>
      </c>
      <c r="P38" s="29" t="str">
        <f>Inventory!I35</f>
        <v>__-Pr-Gy-Or</v>
      </c>
      <c r="Q38" s="33" t="str">
        <f>Inventory!C91</f>
        <v>B--7-49086-K</v>
      </c>
      <c r="R38" s="29" t="str">
        <f>Inventory!I91</f>
        <v>Gn-Gn-Pr-Or</v>
      </c>
      <c r="S38" s="16" t="str">
        <f>Inventory!C147</f>
        <v>B--7-49319-L</v>
      </c>
      <c r="T38" s="29" t="str">
        <f>Inventory!I147</f>
        <v>Gn-Gn-Yl-Or</v>
      </c>
      <c r="U38" s="16" t="str">
        <f>Inventory!C203</f>
        <v>B--8-49116-S</v>
      </c>
      <c r="V38" s="17" t="str">
        <f>Inventory!I203</f>
        <v>Gn-Gy-Gn-Or</v>
      </c>
      <c r="W38" s="15" t="str">
        <f>Inventory!C259</f>
        <v>B--7-49326-U</v>
      </c>
      <c r="X38" s="29" t="str">
        <f>Inventory!I259</f>
        <v>Gn-Bu-Bn-Or</v>
      </c>
      <c r="Y38" s="33" t="str">
        <f>Inventory!C315</f>
        <v>B--7-49100-J</v>
      </c>
      <c r="Z38" s="29" t="str">
        <f>Inventory!I315</f>
        <v>Gn-Bu-Yl-Or</v>
      </c>
      <c r="AA38" s="16" t="str">
        <f>Inventory!C371</f>
        <v>B-1-0-49332-I</v>
      </c>
      <c r="AB38" s="29" t="str">
        <f>Inventory!I371</f>
        <v>Gn-Bu-Rd-Or</v>
      </c>
      <c r="AC38" s="16" t="str">
        <f>Inventory!C427</f>
        <v>---4929575-B</v>
      </c>
      <c r="AD38" s="17" t="str">
        <f>Inventory!I427</f>
        <v/>
      </c>
      <c r="AF38" s="47" t="s">
        <v>18</v>
      </c>
      <c r="AG38" s="74" t="s">
        <v>75</v>
      </c>
      <c r="AH38" t="s">
        <v>142</v>
      </c>
      <c r="AI38">
        <v>38</v>
      </c>
    </row>
    <row r="39" spans="2:35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12">
        <f>Inventory!B36</f>
        <v>45</v>
      </c>
      <c r="O39" s="15" t="str">
        <f>Inventory!C36</f>
        <v>B--9-49354-AJ</v>
      </c>
      <c r="P39" s="29" t="str">
        <f>Inventory!I36</f>
        <v>__-__-__-Or</v>
      </c>
      <c r="Q39" s="33" t="str">
        <f>Inventory!C92</f>
        <v>B--7-49078-N</v>
      </c>
      <c r="R39" s="29" t="str">
        <f>Inventory!I92</f>
        <v>Gn-Gn-Rd-Or</v>
      </c>
      <c r="S39" s="16" t="str">
        <f>Inventory!C148</f>
        <v>B--7-49309-AC</v>
      </c>
      <c r="T39" s="29" t="str">
        <f>Inventory!I148</f>
        <v>Gn-Gn-Bn-Or</v>
      </c>
      <c r="U39" s="16" t="str">
        <f>Inventory!C204</f>
        <v>B--8-49344-X</v>
      </c>
      <c r="V39" s="17" t="str">
        <f>Inventory!I204</f>
        <v>Gn-Bu-Pr-Or</v>
      </c>
      <c r="W39" s="15" t="str">
        <f>Inventory!C260</f>
        <v>B--7-49100-A</v>
      </c>
      <c r="X39" s="29" t="str">
        <f>Inventory!I260</f>
        <v>Gn-Bu-Yl-Or</v>
      </c>
      <c r="Y39" s="33" t="str">
        <f>Inventory!C316</f>
        <v>B--7-49107-AA</v>
      </c>
      <c r="Z39" s="29" t="str">
        <f>Inventory!I316</f>
        <v>Gn-Bu-Bu-Or</v>
      </c>
      <c r="AA39" s="16" t="str">
        <f>Inventory!C372</f>
        <v>B--7-49100-P</v>
      </c>
      <c r="AB39" s="29" t="str">
        <f>Inventory!I372</f>
        <v>Gn-Bu-Yl-Or</v>
      </c>
      <c r="AC39" s="16" t="str">
        <f>Inventory!C428</f>
        <v>---cont-</v>
      </c>
      <c r="AD39" s="17" t="str">
        <f>Inventory!I428</f>
        <v/>
      </c>
      <c r="AF39" s="46" t="s">
        <v>16</v>
      </c>
      <c r="AG39" s="74" t="s">
        <v>75</v>
      </c>
      <c r="AH39" t="s">
        <v>143</v>
      </c>
      <c r="AI39">
        <v>27</v>
      </c>
    </row>
    <row r="40" spans="2:35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12">
        <f>Inventory!B37</f>
        <v>46</v>
      </c>
      <c r="O40" s="15" t="str">
        <f>Inventory!C37</f>
        <v>B--7-49299-AO</v>
      </c>
      <c r="P40" s="29" t="str">
        <f>Inventory!I37</f>
        <v>__-Pr-Gy-Or</v>
      </c>
      <c r="Q40" s="33" t="str">
        <f>Inventory!C93</f>
        <v>B--7-49309-W</v>
      </c>
      <c r="R40" s="29" t="str">
        <f>Inventory!I93</f>
        <v>Gn-Gn-Bn-Or</v>
      </c>
      <c r="S40" s="16" t="str">
        <f>Inventory!C149</f>
        <v>B--7-49309-AI</v>
      </c>
      <c r="T40" s="29" t="str">
        <f>Inventory!I149</f>
        <v>Gn-Gn-Bn-Or</v>
      </c>
      <c r="U40" s="16" t="str">
        <f>Inventory!C205</f>
        <v>B--7-49318-V</v>
      </c>
      <c r="V40" s="17" t="str">
        <f>Inventory!I205</f>
        <v>Gn-Gn-Or-Or</v>
      </c>
      <c r="W40" s="15" t="str">
        <f>Inventory!C261</f>
        <v>B--7-49100-AA</v>
      </c>
      <c r="X40" s="29" t="str">
        <f>Inventory!I261</f>
        <v>Gn-Bu-Yl-Or</v>
      </c>
      <c r="Y40" s="33" t="str">
        <f>Inventory!C317</f>
        <v>B--7-49107-K</v>
      </c>
      <c r="Z40" s="29" t="str">
        <f>Inventory!I317</f>
        <v>Gn-Bu-Bu-Or</v>
      </c>
      <c r="AA40" s="16" t="str">
        <f>Inventory!C373</f>
        <v>B--7-49100-G</v>
      </c>
      <c r="AB40" s="29" t="str">
        <f>Inventory!I373</f>
        <v>Gn-Bu-Yl-Or</v>
      </c>
      <c r="AC40" s="16" t="str">
        <f>Inventory!C429</f>
        <v>---cont-</v>
      </c>
      <c r="AD40" s="17" t="str">
        <f>Inventory!I429</f>
        <v/>
      </c>
      <c r="AF40" s="49" t="s">
        <v>164</v>
      </c>
      <c r="AG40" s="74" t="s">
        <v>75</v>
      </c>
      <c r="AH40" t="s">
        <v>144</v>
      </c>
      <c r="AI40">
        <v>40</v>
      </c>
    </row>
    <row r="41" spans="2:35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12">
        <f>Inventory!B38</f>
        <v>47</v>
      </c>
      <c r="O41" s="15" t="str">
        <f>Inventory!C38</f>
        <v>B--7-49299-AV</v>
      </c>
      <c r="P41" s="29" t="str">
        <f>Inventory!I38</f>
        <v>__-Pr-Gy-Or</v>
      </c>
      <c r="Q41" s="33" t="str">
        <f>Inventory!C94</f>
        <v>B--7-49324-K</v>
      </c>
      <c r="R41" s="29" t="str">
        <f>Inventory!I94</f>
        <v>Gn-Gn-Wh-Or</v>
      </c>
      <c r="S41" s="16" t="str">
        <f>Inventory!C150</f>
        <v>B--7-49319-X</v>
      </c>
      <c r="T41" s="29" t="str">
        <f>Inventory!I150</f>
        <v>Gn-Gn-Yl-Or</v>
      </c>
      <c r="U41" s="16" t="str">
        <f>Inventory!C206</f>
        <v>B--8-49344-O</v>
      </c>
      <c r="V41" s="17" t="str">
        <f>Inventory!I206</f>
        <v>Gn-Bu-Pr-Or</v>
      </c>
      <c r="W41" s="15" t="str">
        <f>Inventory!C262</f>
        <v>B--5-49069-E</v>
      </c>
      <c r="X41" s="29" t="str">
        <f>Inventory!I262</f>
        <v>Gn-Bk-Wh-Or</v>
      </c>
      <c r="Y41" s="33" t="str">
        <f>Inventory!C318</f>
        <v>B--7-49100-AN</v>
      </c>
      <c r="Z41" s="29" t="str">
        <f>Inventory!I318</f>
        <v>Gn-Bu-Yl-Or</v>
      </c>
      <c r="AA41" s="16" t="str">
        <f>Inventory!C374</f>
        <v>B--7-49341-I</v>
      </c>
      <c r="AB41" s="29" t="str">
        <f>Inventory!I374</f>
        <v>Gn-Bu-Gn-Or</v>
      </c>
      <c r="AC41" s="16" t="str">
        <f>Inventory!C430</f>
        <v>--8-49350-U</v>
      </c>
      <c r="AD41" s="17" t="str">
        <f>Inventory!I430</f>
        <v>Gn-Pr-Or-Or</v>
      </c>
      <c r="AF41" s="45" t="s">
        <v>165</v>
      </c>
      <c r="AG41" s="74" t="s">
        <v>75</v>
      </c>
      <c r="AH41" t="s">
        <v>145</v>
      </c>
      <c r="AI41">
        <v>60</v>
      </c>
    </row>
    <row r="42" spans="2:35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12">
        <f>Inventory!B39</f>
        <v>48</v>
      </c>
      <c r="O42" s="15" t="str">
        <f>Inventory!C39</f>
        <v>B--9-49354-AS</v>
      </c>
      <c r="P42" s="29" t="str">
        <f>Inventory!I39</f>
        <v>__-__-__-Or</v>
      </c>
      <c r="Q42" s="33" t="str">
        <f>Inventory!C95</f>
        <v>B--7-49078-A</v>
      </c>
      <c r="R42" s="29" t="str">
        <f>Inventory!I95</f>
        <v>Gn-Gn-Rd-Or</v>
      </c>
      <c r="S42" s="16" t="str">
        <f>Inventory!C151</f>
        <v>B--7-49309-U</v>
      </c>
      <c r="T42" s="29" t="str">
        <f>Inventory!I151</f>
        <v>Gn-Gn-Bn-Or</v>
      </c>
      <c r="U42" s="41" t="str">
        <f>Inventory!C207</f>
        <v>B---49424-C</v>
      </c>
      <c r="V42" s="42" t="str">
        <f>Inventory!I207</f>
        <v>Gy-Bk-Rd-Gn</v>
      </c>
      <c r="W42" s="37" t="str">
        <f>Inventory!C263</f>
        <v/>
      </c>
      <c r="X42" s="38" t="str">
        <f>Inventory!I263</f>
        <v xml:space="preserve">__-Bk-Rd-Gn </v>
      </c>
      <c r="Y42" s="33" t="str">
        <f>Inventory!C319</f>
        <v>B--7-49109-AL</v>
      </c>
      <c r="Z42" s="29" t="str">
        <f>Inventory!I319</f>
        <v>Gn-Bu-Pr-Or</v>
      </c>
      <c r="AA42" s="16" t="str">
        <f>Inventory!C375</f>
        <v>B--7-49341-P</v>
      </c>
      <c r="AB42" s="29" t="str">
        <f>Inventory!I375</f>
        <v>Gn-Bu-Gn-Or</v>
      </c>
      <c r="AC42" s="16" t="str">
        <f>Inventory!C431</f>
        <v>---9616276-C</v>
      </c>
      <c r="AD42" s="17" t="str">
        <f>Inventory!I431</f>
        <v/>
      </c>
      <c r="AF42" s="12" t="s">
        <v>166</v>
      </c>
      <c r="AG42" s="74" t="s">
        <v>75</v>
      </c>
      <c r="AH42" t="s">
        <v>152</v>
      </c>
      <c r="AI42">
        <v>18</v>
      </c>
    </row>
    <row r="43" spans="2:35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12">
        <f>Inventory!B40</f>
        <v>49</v>
      </c>
      <c r="O43" s="15" t="str">
        <f>Inventory!C40</f>
        <v>B--8-49116-AP</v>
      </c>
      <c r="P43" s="29" t="str">
        <f>Inventory!I40</f>
        <v>Gn-__-Gn-Or</v>
      </c>
      <c r="Q43" s="33" t="str">
        <f>Inventory!C96</f>
        <v>B--7-49309-I</v>
      </c>
      <c r="R43" s="29" t="str">
        <f>Inventory!I96</f>
        <v>Gn-Gn-Bn-Or</v>
      </c>
      <c r="S43" s="16" t="str">
        <f>Inventory!C152</f>
        <v>B--7-49309-O</v>
      </c>
      <c r="T43" s="29" t="str">
        <f>Inventory!I152</f>
        <v>Gn-Gn-Bn-Or</v>
      </c>
      <c r="U43" s="41" t="str">
        <f>Inventory!C208</f>
        <v>B---49199-B</v>
      </c>
      <c r="V43" s="42" t="str">
        <f>Inventory!I208</f>
        <v>Gy-Bk-Gn-Gn</v>
      </c>
      <c r="W43" s="37" t="str">
        <f>Inventory!C264</f>
        <v/>
      </c>
      <c r="X43" s="38" t="str">
        <f>Inventory!I264</f>
        <v xml:space="preserve">__-Bk-Gn-Gn </v>
      </c>
      <c r="Y43" s="33" t="str">
        <f>Inventory!C320</f>
        <v>B--7-49333-AH</v>
      </c>
      <c r="Z43" s="29" t="str">
        <f>Inventory!I320</f>
        <v>Gn-Bu-Or-Or</v>
      </c>
      <c r="AA43" s="16" t="str">
        <f>Inventory!C376</f>
        <v>B--7-49341-U</v>
      </c>
      <c r="AB43" s="29" t="str">
        <f>Inventory!I376</f>
        <v>Gn-Bu-Gn-Or</v>
      </c>
      <c r="AC43" s="16" t="str">
        <f>Inventory!C432</f>
        <v>---cont-</v>
      </c>
      <c r="AD43" s="17" t="str">
        <f>Inventory!I432</f>
        <v/>
      </c>
      <c r="AG43" s="74" t="s">
        <v>75</v>
      </c>
      <c r="AH43" t="s">
        <v>156</v>
      </c>
      <c r="AI43">
        <v>25</v>
      </c>
    </row>
    <row r="44" spans="2:35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12">
        <f>Inventory!B41</f>
        <v>50</v>
      </c>
      <c r="O44" s="15" t="str">
        <f>Inventory!C41</f>
        <v>B--8-49344-C</v>
      </c>
      <c r="P44" s="29" t="str">
        <f>Inventory!I41</f>
        <v>Gn-Bu-Pr-Or</v>
      </c>
      <c r="Q44" s="33" t="str">
        <f>Inventory!C97</f>
        <v>B--7-49321-O</v>
      </c>
      <c r="R44" s="29" t="str">
        <f>Inventory!I97</f>
        <v>Gn-Gn-Bu-Or</v>
      </c>
      <c r="S44" s="16" t="str">
        <f>Inventory!C153</f>
        <v>B--7-49319-H</v>
      </c>
      <c r="T44" s="29" t="str">
        <f>Inventory!I153</f>
        <v>Gn-Gn-Yl-Or</v>
      </c>
      <c r="U44" s="41" t="str">
        <f>Inventory!C209</f>
        <v>B---49192-A</v>
      </c>
      <c r="V44" s="42" t="str">
        <f>Inventory!I209</f>
        <v>__-Bk-Or-Gn</v>
      </c>
      <c r="W44" s="37" t="str">
        <f>Inventory!C265</f>
        <v/>
      </c>
      <c r="X44" s="38" t="str">
        <f>Inventory!I265</f>
        <v xml:space="preserve">__-Bk-Or-Gn </v>
      </c>
      <c r="Y44" s="33" t="str">
        <f>Inventory!C321</f>
        <v xml:space="preserve">B--7-49100-AK </v>
      </c>
      <c r="Z44" s="29" t="str">
        <f>Inventory!I321</f>
        <v>Gn-Bu-Yl-Or</v>
      </c>
      <c r="AA44" s="16" t="str">
        <f>Inventory!C377</f>
        <v>B--7-49341-L</v>
      </c>
      <c r="AB44" s="29" t="str">
        <f>Inventory!I377</f>
        <v>Gn-Bu-Gn-Or</v>
      </c>
      <c r="AC44" s="16" t="str">
        <f>Inventory!C433</f>
        <v>---cont-</v>
      </c>
      <c r="AD44" s="17" t="str">
        <f>Inventory!I433</f>
        <v/>
      </c>
    </row>
    <row r="45" spans="2:35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2">
        <f>Inventory!B42</f>
        <v>51</v>
      </c>
      <c r="O45" s="25" t="str">
        <f>Inventory!C42</f>
        <v>B--7-48827-D</v>
      </c>
      <c r="P45" s="30" t="str">
        <f>Inventory!I42</f>
        <v>__-Gy-Bn-Or</v>
      </c>
      <c r="Q45" s="34" t="str">
        <f>Inventory!C98</f>
        <v>B--7-49078-C</v>
      </c>
      <c r="R45" s="30" t="str">
        <f>Inventory!I98</f>
        <v>Gn-Gn-Rd-Or</v>
      </c>
      <c r="S45" s="26" t="str">
        <f>Inventory!C154</f>
        <v>B--7-49309-R</v>
      </c>
      <c r="T45" s="30" t="str">
        <f>Inventory!I154</f>
        <v>Gn-Gn-Bn-Or</v>
      </c>
      <c r="U45" s="43" t="str">
        <f>Inventory!C210</f>
        <v>B---49183-A</v>
      </c>
      <c r="V45" s="44" t="str">
        <f>Inventory!I210</f>
        <v>__-Bk-Bn-Or</v>
      </c>
      <c r="W45" s="39" t="str">
        <f>Inventory!C266</f>
        <v/>
      </c>
      <c r="X45" s="40" t="str">
        <f>Inventory!I266</f>
        <v xml:space="preserve">__-Bk-Bn-Gn </v>
      </c>
      <c r="Y45" s="34" t="str">
        <f>Inventory!C322</f>
        <v>B--7-49107-AA</v>
      </c>
      <c r="Z45" s="30" t="str">
        <f>Inventory!I322</f>
        <v>Gn-Bu-Bu-Or</v>
      </c>
      <c r="AA45" s="26" t="str">
        <f>Inventory!C378</f>
        <v>B--7-49341-Y</v>
      </c>
      <c r="AB45" s="30" t="str">
        <f>Inventory!I378</f>
        <v>Gn-Bu-Gn-Or</v>
      </c>
      <c r="AC45" s="26" t="str">
        <f>Inventory!C434</f>
        <v>B--8-49341-C</v>
      </c>
      <c r="AD45" s="27" t="str">
        <f>Inventory!I434</f>
        <v>Gn-Bu-Gn-Or</v>
      </c>
    </row>
    <row r="46" spans="2:35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12">
        <f>Inventory!B43</f>
        <v>52</v>
      </c>
      <c r="O46" s="37" t="str">
        <f>Inventory!C43</f>
        <v xml:space="preserve">B---49214-A </v>
      </c>
      <c r="P46" s="38" t="str">
        <f>Inventory!I43</f>
        <v>__-Bn-Bk-Gn</v>
      </c>
      <c r="Q46" s="33" t="str">
        <f>Inventory!C99</f>
        <v>B--7-49299-AN</v>
      </c>
      <c r="R46" s="29" t="str">
        <f>Inventory!I99</f>
        <v>__-Pr-Gy-Or</v>
      </c>
      <c r="S46" s="16" t="str">
        <f>Inventory!C155</f>
        <v xml:space="preserve">B--8-49116-L </v>
      </c>
      <c r="T46" s="29" t="str">
        <f>Inventory!I155</f>
        <v>Gn-Gy-Gn-Or</v>
      </c>
      <c r="U46" s="41" t="str">
        <f>Inventory!C211</f>
        <v/>
      </c>
      <c r="V46" s="42" t="str">
        <f>Inventory!I211</f>
        <v>__-Bk-Bn-Gn</v>
      </c>
      <c r="W46" s="37" t="str">
        <f>Inventory!C267</f>
        <v>B---49183-B</v>
      </c>
      <c r="X46" s="38" t="str">
        <f>Inventory!I267</f>
        <v>__-Bk-Bn-Gn</v>
      </c>
      <c r="Y46" s="33" t="str">
        <f>Inventory!C323</f>
        <v xml:space="preserve">B--7-49100-Y </v>
      </c>
      <c r="Z46" s="29" t="str">
        <f>Inventory!I323</f>
        <v>Gn-Bu-Yl-Or</v>
      </c>
      <c r="AA46" s="16" t="str">
        <f>Inventory!C379</f>
        <v>B--2-48357-A</v>
      </c>
      <c r="AB46" s="29" t="str">
        <f>Inventory!I379</f>
        <v>Gn-Bk-Yl-Or</v>
      </c>
      <c r="AC46" s="16" t="str">
        <f>Inventory!C435</f>
        <v>B-1-0-49570-Z</v>
      </c>
      <c r="AD46" s="17" t="str">
        <f>Inventory!I435</f>
        <v>Gn-Bu-Rd-Or</v>
      </c>
    </row>
    <row r="47" spans="2:35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12">
        <f>Inventory!B44</f>
        <v>53</v>
      </c>
      <c r="O47" s="37" t="str">
        <f>Inventory!C44</f>
        <v/>
      </c>
      <c r="P47" s="38" t="str">
        <f>Inventory!I44</f>
        <v>__-Bn-Bk-Gn</v>
      </c>
      <c r="Q47" s="33" t="str">
        <f>Inventory!C100</f>
        <v>B--7-49309-S</v>
      </c>
      <c r="R47" s="29" t="str">
        <f>Inventory!I100</f>
        <v>Gn-Gn-Bn-Or</v>
      </c>
      <c r="S47" s="16" t="str">
        <f>Inventory!C156</f>
        <v>B--7-49309-AN</v>
      </c>
      <c r="T47" s="29" t="str">
        <f>Inventory!I156</f>
        <v>Gn-Gn-Bn-Or</v>
      </c>
      <c r="U47" s="41" t="str">
        <f>Inventory!C212</f>
        <v/>
      </c>
      <c r="V47" s="42" t="str">
        <f>Inventory!I212</f>
        <v>__-Bk-Rd-Gn</v>
      </c>
      <c r="W47" s="37" t="str">
        <f>Inventory!C268</f>
        <v>B---48241-A</v>
      </c>
      <c r="X47" s="38" t="str">
        <f>Inventory!I268</f>
        <v>__-Bk-Rd-Gn</v>
      </c>
      <c r="Y47" s="33" t="str">
        <f>Inventory!C324</f>
        <v>B-1-0-49060-D</v>
      </c>
      <c r="Z47" s="29" t="str">
        <f>Inventory!I324</f>
        <v>__-Pr-Pr-Or</v>
      </c>
      <c r="AA47" s="16" t="str">
        <f>Inventory!C380</f>
        <v>B--7-49333-Y</v>
      </c>
      <c r="AB47" s="29" t="str">
        <f>Inventory!I380</f>
        <v>Gn-Bu-Or-Or</v>
      </c>
      <c r="AC47" s="16" t="str">
        <f>Inventory!C436</f>
        <v>B--7-49318-U</v>
      </c>
      <c r="AD47" s="17" t="str">
        <f>Inventory!I436</f>
        <v>Gn-Gn-Or-Or</v>
      </c>
    </row>
    <row r="48" spans="2:35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12">
        <f>Inventory!B45</f>
        <v>54</v>
      </c>
      <c r="O48" s="37" t="str">
        <f>Inventory!C45</f>
        <v xml:space="preserve">B---49211-C </v>
      </c>
      <c r="P48" s="38" t="str">
        <f>Inventory!I45</f>
        <v>__-Bk-Wh-Gn</v>
      </c>
      <c r="Q48" s="33" t="str">
        <f>Inventory!C101</f>
        <v>B--7-49323-J</v>
      </c>
      <c r="R48" s="29" t="str">
        <f>Inventory!I101</f>
        <v>Gn-Gn-Gy-Or</v>
      </c>
      <c r="S48" s="16" t="str">
        <f>Inventory!C157</f>
        <v>B--7-49319-AT</v>
      </c>
      <c r="T48" s="29" t="str">
        <f>Inventory!I157</f>
        <v>Gn-Gn-Yl-Or</v>
      </c>
      <c r="U48" s="41" t="str">
        <f>Inventory!C213</f>
        <v/>
      </c>
      <c r="V48" s="42" t="str">
        <f>Inventory!I213</f>
        <v>__-Bk-Or-Gn</v>
      </c>
      <c r="W48" s="37" t="str">
        <f>Inventory!C269</f>
        <v>B---48956-D</v>
      </c>
      <c r="X48" s="38" t="str">
        <f>Inventory!I269</f>
        <v>__-Bk-Or-Gn</v>
      </c>
      <c r="Y48" s="33" t="str">
        <f>Inventory!C325</f>
        <v>B--7-49060-C</v>
      </c>
      <c r="Z48" s="29" t="str">
        <f>Inventory!I325</f>
        <v>__-Pr-Pr-Or</v>
      </c>
      <c r="AA48" s="16" t="str">
        <f>Inventory!C381</f>
        <v>B--7-49063-B</v>
      </c>
      <c r="AB48" s="29" t="str">
        <f>Inventory!I381</f>
        <v>__-Pr-Wh-Or</v>
      </c>
      <c r="AC48" s="16" t="str">
        <f>Inventory!C437</f>
        <v>B-1-0-49332-H</v>
      </c>
      <c r="AD48" s="17" t="str">
        <f>Inventory!I437</f>
        <v>Gn-Bu-Rd-Or</v>
      </c>
    </row>
    <row r="49" spans="1:30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12">
        <f>Inventory!B46</f>
        <v>55</v>
      </c>
      <c r="O49" s="37" t="str">
        <f>Inventory!C46</f>
        <v/>
      </c>
      <c r="P49" s="38" t="str">
        <f>Inventory!I46</f>
        <v>__-Bk-Wh-Gn</v>
      </c>
      <c r="Q49" s="33" t="str">
        <f>Inventory!C102</f>
        <v>B--7-49078-U</v>
      </c>
      <c r="R49" s="29" t="str">
        <f>Inventory!I102</f>
        <v>Gn-Gn-Rd-Or</v>
      </c>
      <c r="S49" s="16" t="str">
        <f>Inventory!C158</f>
        <v>B--7-49309-AB</v>
      </c>
      <c r="T49" s="29" t="str">
        <f>Inventory!I158</f>
        <v>Gn-Gn-Bn-Or</v>
      </c>
      <c r="U49" s="41" t="str">
        <f>Inventory!C214</f>
        <v/>
      </c>
      <c r="V49" s="42" t="str">
        <f>Inventory!I214</f>
        <v>__-Bk-Yl-Gn</v>
      </c>
      <c r="W49" s="37" t="str">
        <f>Inventory!C270</f>
        <v>B---48961-B</v>
      </c>
      <c r="X49" s="38" t="str">
        <f>Inventory!I270</f>
        <v>__-Bk-Yl-Gn</v>
      </c>
      <c r="Y49" s="33" t="str">
        <f>Inventory!C326</f>
        <v>B--8-49349-AF</v>
      </c>
      <c r="Z49" s="29" t="str">
        <f>Inventory!I326</f>
        <v>Gn-Pr-Or-Or</v>
      </c>
      <c r="AA49" s="16" t="str">
        <f>Inventory!C382</f>
        <v>B---49303-18H</v>
      </c>
      <c r="AB49" s="29">
        <f>Inventory!I382</f>
        <v>0</v>
      </c>
      <c r="AC49" s="16" t="str">
        <f>Inventory!C438</f>
        <v>B-1-0-49332-D</v>
      </c>
      <c r="AD49" s="17" t="str">
        <f>Inventory!I438</f>
        <v>Gn-Bu-Rd-Or</v>
      </c>
    </row>
    <row r="50" spans="1:30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12">
        <f>Inventory!B47</f>
        <v>56</v>
      </c>
      <c r="O50" s="15" t="str">
        <f>Inventory!C47</f>
        <v xml:space="preserve">B--9-49354-K </v>
      </c>
      <c r="P50" s="29" t="str">
        <f>Inventory!I47</f>
        <v>__-__-__-Or</v>
      </c>
      <c r="Q50" s="33" t="str">
        <f>Inventory!C103</f>
        <v>B--9-49354-I</v>
      </c>
      <c r="R50" s="29" t="str">
        <f>Inventory!I103</f>
        <v>__-__-__-Or</v>
      </c>
      <c r="S50" s="16" t="str">
        <f>Inventory!C159</f>
        <v>B--8-49344-U</v>
      </c>
      <c r="T50" s="29" t="str">
        <f>Inventory!I159</f>
        <v>Gn-Bu-Pr-Or</v>
      </c>
      <c r="U50" s="41" t="str">
        <f>Inventory!C215</f>
        <v/>
      </c>
      <c r="V50" s="42" t="str">
        <f>Inventory!I215</f>
        <v>__-Bk-Gn-Gn</v>
      </c>
      <c r="W50" s="37" t="str">
        <f>Inventory!C271</f>
        <v>B---49199-D</v>
      </c>
      <c r="X50" s="38" t="str">
        <f>Inventory!I271</f>
        <v>__-Bk-Gn-Gn</v>
      </c>
      <c r="Y50" s="33" t="str">
        <f>Inventory!C327</f>
        <v>B--8-49349-Z</v>
      </c>
      <c r="Z50" s="29" t="str">
        <f>Inventory!I327</f>
        <v>Gn-Pr-Or-Or</v>
      </c>
      <c r="AA50" s="16" t="str">
        <f>Inventory!C383</f>
        <v>---cont-</v>
      </c>
      <c r="AB50" s="29">
        <f>Inventory!I383</f>
        <v>0</v>
      </c>
      <c r="AC50" s="16" t="str">
        <f>Inventory!C439</f>
        <v>B-1-0-49332-M</v>
      </c>
      <c r="AD50" s="17" t="str">
        <f>Inventory!I439</f>
        <v>Gn-Bu-Rd-Or</v>
      </c>
    </row>
    <row r="51" spans="1:30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12">
        <f>Inventory!B48</f>
        <v>57</v>
      </c>
      <c r="O51" s="15" t="str">
        <f>Inventory!C48</f>
        <v xml:space="preserve">B--8-49116-AK </v>
      </c>
      <c r="P51" s="29" t="str">
        <f>Inventory!I48</f>
        <v>Gn-__-Gn-Or</v>
      </c>
      <c r="Q51" s="33" t="str">
        <f>Inventory!C104</f>
        <v>B--7-49309-AE</v>
      </c>
      <c r="R51" s="29" t="str">
        <f>Inventory!I104</f>
        <v>Gn-Gn-Bn-Or</v>
      </c>
      <c r="S51" s="16" t="str">
        <f>Inventory!C160</f>
        <v>B--7-49309-E</v>
      </c>
      <c r="T51" s="29" t="str">
        <f>Inventory!I160</f>
        <v>Gn-Gn-Bn-Or</v>
      </c>
      <c r="U51" s="41" t="str">
        <f>Inventory!C216</f>
        <v/>
      </c>
      <c r="V51" s="42" t="str">
        <f>Inventory!I216</f>
        <v>__-Bk-Bu-Gn</v>
      </c>
      <c r="W51" s="37" t="str">
        <f>Inventory!C272</f>
        <v>B---49204-B</v>
      </c>
      <c r="X51" s="38" t="str">
        <f>Inventory!I272</f>
        <v>__-Bk-Bu-Gn</v>
      </c>
      <c r="Y51" s="33" t="str">
        <f>Inventory!C328</f>
        <v>B--8-49349-C</v>
      </c>
      <c r="Z51" s="29" t="str">
        <f>Inventory!I328</f>
        <v>Gn-Pr-Or-Or</v>
      </c>
      <c r="AA51" s="16" t="str">
        <f>Inventory!C384</f>
        <v>---cont-</v>
      </c>
      <c r="AB51" s="29">
        <f>Inventory!I384</f>
        <v>0</v>
      </c>
      <c r="AC51" s="16" t="str">
        <f>Inventory!C440</f>
        <v>B--7-49100-AC</v>
      </c>
      <c r="AD51" s="17" t="str">
        <f>Inventory!I440</f>
        <v>Gn-Bu-Yl-Or</v>
      </c>
    </row>
    <row r="52" spans="1:30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12">
        <f>Inventory!B49</f>
        <v>58</v>
      </c>
      <c r="O52" s="15" t="str">
        <f>Inventory!C49</f>
        <v xml:space="preserve">B--8-49344-W </v>
      </c>
      <c r="P52" s="29" t="str">
        <f>Inventory!I49</f>
        <v>Gn-Bu-Pr-Or</v>
      </c>
      <c r="Q52" s="33" t="str">
        <f>Inventory!C105</f>
        <v>B--7-49086-P</v>
      </c>
      <c r="R52" s="29" t="str">
        <f>Inventory!I105</f>
        <v>Gn-Gn-Pr-Or</v>
      </c>
      <c r="S52" s="16" t="str">
        <f>Inventory!C161</f>
        <v>B--7-49319-AU</v>
      </c>
      <c r="T52" s="29" t="str">
        <f>Inventory!I161</f>
        <v>Gn-Gn-Yl-Or</v>
      </c>
      <c r="U52" s="16" t="str">
        <f>Inventory!C217</f>
        <v>B--7-49318-Z</v>
      </c>
      <c r="V52" s="17" t="str">
        <f>Inventory!I217</f>
        <v>Gn-Gn-Or-Or</v>
      </c>
      <c r="W52" s="15" t="str">
        <f>Inventory!C273</f>
        <v>B--8-49349-C</v>
      </c>
      <c r="X52" s="29" t="str">
        <f>Inventory!I273</f>
        <v>Gn-Pr-Or-Or</v>
      </c>
      <c r="Y52" s="33" t="str">
        <f>Inventory!C329</f>
        <v>B--8-49349-AH</v>
      </c>
      <c r="Z52" s="29" t="str">
        <f>Inventory!I329</f>
        <v>Gn-Pr-Or-Or</v>
      </c>
      <c r="AA52" s="16" t="str">
        <f>Inventory!C385</f>
        <v>B--8-49353-E</v>
      </c>
      <c r="AB52" s="29" t="str">
        <f>Inventory!I385</f>
        <v>Gn-Gy-Bk-Or</v>
      </c>
      <c r="AC52" s="16" t="str">
        <f>Inventory!C441</f>
        <v>B--7-49100-AM</v>
      </c>
      <c r="AD52" s="17" t="str">
        <f>Inventory!I441</f>
        <v>Gn-Bu-Yl-Or</v>
      </c>
    </row>
    <row r="53" spans="1:30" ht="17" thickBot="1" x14ac:dyDescent="0.25">
      <c r="N53" s="12">
        <f>Inventory!B50</f>
        <v>59</v>
      </c>
      <c r="O53" s="15" t="str">
        <f>Inventory!C50</f>
        <v xml:space="preserve">B--7-49299-AK </v>
      </c>
      <c r="P53" s="29" t="str">
        <f>Inventory!I50</f>
        <v>__-Pr-Gy-Or</v>
      </c>
      <c r="Q53" s="33" t="str">
        <f>Inventory!C106</f>
        <v>B--7-49078-Z</v>
      </c>
      <c r="R53" s="29" t="str">
        <f>Inventory!I106</f>
        <v>Gn-Gn-Rd-Or</v>
      </c>
      <c r="S53" s="16" t="str">
        <f>Inventory!C162</f>
        <v>B--7-49309-AD</v>
      </c>
      <c r="T53" s="29" t="str">
        <f>Inventory!I162</f>
        <v>Gn-Gn-Bn-Or</v>
      </c>
      <c r="U53" s="16" t="str">
        <f>Inventory!C218</f>
        <v>B--8-49344-AI</v>
      </c>
      <c r="V53" s="17" t="str">
        <f>Inventory!I218</f>
        <v>Gn-Bu-Pr-Or</v>
      </c>
      <c r="W53" s="15" t="str">
        <f>Inventory!C274</f>
        <v>B--8-49349-D</v>
      </c>
      <c r="X53" s="29" t="str">
        <f>Inventory!I274</f>
        <v>Gn-Pr-Or-Or</v>
      </c>
      <c r="Y53" s="33" t="str">
        <f>Inventory!C330</f>
        <v>B--8-49349-E</v>
      </c>
      <c r="Z53" s="29" t="str">
        <f>Inventory!I330</f>
        <v>Gn-Pr-Or-Or</v>
      </c>
      <c r="AA53" s="16" t="str">
        <f>Inventory!C386</f>
        <v>B--7-49100-AP</v>
      </c>
      <c r="AB53" s="29" t="str">
        <f>Inventory!I386</f>
        <v>Gn-Bu-Yl-Or</v>
      </c>
      <c r="AC53" s="16" t="str">
        <f>Inventory!C442</f>
        <v>B--7-49100-AP</v>
      </c>
      <c r="AD53" s="17" t="str">
        <f>Inventory!I442</f>
        <v>Gn-Bu-Yl-Or</v>
      </c>
    </row>
    <row r="54" spans="1:30" ht="17" thickBot="1" x14ac:dyDescent="0.25">
      <c r="B54" s="78" t="s">
        <v>0</v>
      </c>
      <c r="C54" s="79"/>
      <c r="D54" s="78" t="s">
        <v>1</v>
      </c>
      <c r="E54" s="79"/>
      <c r="F54" s="78" t="s">
        <v>4</v>
      </c>
      <c r="G54" s="79"/>
      <c r="H54" s="78" t="s">
        <v>2</v>
      </c>
      <c r="I54" s="79"/>
      <c r="J54" s="78" t="s">
        <v>3</v>
      </c>
      <c r="K54" s="79"/>
      <c r="L54" s="78" t="s">
        <v>5</v>
      </c>
      <c r="M54" s="79"/>
      <c r="N54" s="12">
        <f>Inventory!B51</f>
        <v>60</v>
      </c>
      <c r="O54" s="15" t="str">
        <f>Inventory!C51</f>
        <v xml:space="preserve">B--9-49354-D </v>
      </c>
      <c r="P54" s="29" t="str">
        <f>Inventory!I51</f>
        <v>__-__-__-Or</v>
      </c>
      <c r="Q54" s="33" t="str">
        <f>Inventory!C107</f>
        <v>B--7-49309-N</v>
      </c>
      <c r="R54" s="29" t="str">
        <f>Inventory!I107</f>
        <v>Gn-Gn-Bn-Or</v>
      </c>
      <c r="S54" s="16" t="str">
        <f>Inventory!C163</f>
        <v>B--7-49309-X</v>
      </c>
      <c r="T54" s="29" t="str">
        <f>Inventory!I163</f>
        <v>Gn-Gn-Bn-Or</v>
      </c>
      <c r="U54" s="16" t="str">
        <f>Inventory!C219</f>
        <v>B--8-49116-B</v>
      </c>
      <c r="V54" s="17" t="str">
        <f>Inventory!I219</f>
        <v>Gn-Gy-Gn-Or</v>
      </c>
      <c r="W54" s="15" t="str">
        <f>Inventory!C275</f>
        <v>B--8-49349-AC</v>
      </c>
      <c r="X54" s="29" t="str">
        <f>Inventory!I275</f>
        <v>Gn-Pr-Or-Or</v>
      </c>
      <c r="Y54" s="33" t="str">
        <f>Inventory!C331</f>
        <v>B--8-49349-AJ</v>
      </c>
      <c r="Z54" s="29" t="str">
        <f>Inventory!I331</f>
        <v>Gn-Pr-Or-Or</v>
      </c>
      <c r="AA54" s="16" t="str">
        <f>Inventory!C387</f>
        <v>B--7-48862-N</v>
      </c>
      <c r="AB54" s="29" t="str">
        <f>Inventory!I387</f>
        <v>Gn-Bu-Yl-Or</v>
      </c>
      <c r="AC54" s="16" t="str">
        <f>Inventory!C443</f>
        <v>B--7-49100-N</v>
      </c>
      <c r="AD54" s="17" t="str">
        <f>Inventory!I443</f>
        <v>Gn-Bu-Yl-Or</v>
      </c>
    </row>
    <row r="55" spans="1:30" ht="17" thickBot="1" x14ac:dyDescent="0.25">
      <c r="B55" s="21" t="str">
        <f>Inventory!$C$1</f>
        <v>Part No</v>
      </c>
      <c r="C55" s="22" t="s">
        <v>182</v>
      </c>
      <c r="D55" s="21" t="str">
        <f>Inventory!$C$1</f>
        <v>Part No</v>
      </c>
      <c r="E55" s="22" t="s">
        <v>182</v>
      </c>
      <c r="F55" s="21" t="str">
        <f>Inventory!$C$1</f>
        <v>Part No</v>
      </c>
      <c r="G55" s="22" t="s">
        <v>182</v>
      </c>
      <c r="H55" s="21" t="str">
        <f>Inventory!$C$1</f>
        <v>Part No</v>
      </c>
      <c r="I55" s="22" t="s">
        <v>182</v>
      </c>
      <c r="J55" s="21" t="str">
        <f>Inventory!$C$1</f>
        <v>Part No</v>
      </c>
      <c r="K55" s="22" t="s">
        <v>182</v>
      </c>
      <c r="L55" s="21" t="str">
        <f>Inventory!$C$1</f>
        <v>Part No</v>
      </c>
      <c r="M55" s="22" t="s">
        <v>182</v>
      </c>
      <c r="N55" s="12">
        <f>Inventory!B52</f>
        <v>61</v>
      </c>
      <c r="O55" s="15" t="str">
        <f>Inventory!C52</f>
        <v xml:space="preserve">B--9-49354-D </v>
      </c>
      <c r="P55" s="29" t="str">
        <f>Inventory!I52</f>
        <v>__-__-__-Or</v>
      </c>
      <c r="Q55" s="33" t="str">
        <f>Inventory!C108</f>
        <v>B--7-49324-V</v>
      </c>
      <c r="R55" s="29" t="str">
        <f>Inventory!I108</f>
        <v>Gn-Gn-Wh-Or</v>
      </c>
      <c r="S55" s="16" t="str">
        <f>Inventory!C164</f>
        <v>B--7-49319-I</v>
      </c>
      <c r="T55" s="29" t="str">
        <f>Inventory!I164</f>
        <v>Gn-Gn-Yl-Or</v>
      </c>
      <c r="U55" s="16" t="str">
        <f>Inventory!C220</f>
        <v>B--8-49344-AF</v>
      </c>
      <c r="V55" s="17" t="str">
        <f>Inventory!I220</f>
        <v>Gn-Bu-Pr-Or</v>
      </c>
      <c r="W55" s="15" t="str">
        <f>Inventory!C276</f>
        <v>B--8-49349-AE</v>
      </c>
      <c r="X55" s="29" t="str">
        <f>Inventory!I276</f>
        <v>Gn-Pr-Or-Or</v>
      </c>
      <c r="Y55" s="33" t="str">
        <f>Inventory!C332</f>
        <v>B--8-49349-O</v>
      </c>
      <c r="Z55" s="29" t="str">
        <f>Inventory!I332</f>
        <v>Gn-Pr-Or-Or</v>
      </c>
      <c r="AA55" s="16" t="str">
        <f>Inventory!C388</f>
        <v>B-1-0-49332-Y</v>
      </c>
      <c r="AB55" s="29" t="str">
        <f>Inventory!I388</f>
        <v>Gn-Bu-Rd-Or</v>
      </c>
      <c r="AC55" s="16" t="str">
        <f>Inventory!C444</f>
        <v>B--7-49100-K</v>
      </c>
      <c r="AD55" s="17" t="str">
        <f>Inventory!I444</f>
        <v>Gn-Bu-Yl-Or</v>
      </c>
    </row>
    <row r="56" spans="1:30" x14ac:dyDescent="0.2">
      <c r="A56" s="12">
        <v>7</v>
      </c>
      <c r="B56" s="54"/>
      <c r="C56" s="52"/>
      <c r="D56" s="55" t="str">
        <f>Inventory!C506</f>
        <v>49251-C</v>
      </c>
      <c r="E56" s="70">
        <f>Inventory!D506</f>
        <v>21</v>
      </c>
      <c r="F56" s="55" t="str">
        <f>Inventory!C501</f>
        <v>49282-D</v>
      </c>
      <c r="G56" s="52" t="str">
        <f>Inventory!D501</f>
        <v>39F</v>
      </c>
      <c r="H56" s="55" t="str">
        <f>Inventory!C496</f>
        <v>49031-A</v>
      </c>
      <c r="I56" s="52" t="str">
        <f>Inventory!D496</f>
        <v>32A</v>
      </c>
      <c r="J56" s="55" t="str">
        <f>Inventory!C491</f>
        <v>??-</v>
      </c>
      <c r="K56" s="52" t="str">
        <f>Inventory!D491</f>
        <v>??</v>
      </c>
      <c r="L56" s="55" t="str">
        <f>Inventory!C486</f>
        <v>49254-?</v>
      </c>
      <c r="M56" s="71" t="str">
        <f>Inventory!D486</f>
        <v>21F</v>
      </c>
      <c r="N56" s="12">
        <f>Inventory!B53</f>
        <v>62</v>
      </c>
      <c r="O56" s="15" t="str">
        <f>Inventory!C53</f>
        <v>B--7-49299-V</v>
      </c>
      <c r="P56" s="29" t="str">
        <f>Inventory!I53</f>
        <v>__-Pr-Gy-Or</v>
      </c>
      <c r="Q56" s="33" t="str">
        <f>Inventory!C109</f>
        <v>B--7-49078-Q</v>
      </c>
      <c r="R56" s="29" t="str">
        <f>Inventory!I109</f>
        <v>Gn-Gn-Rd-Or</v>
      </c>
      <c r="S56" s="16" t="str">
        <f>Inventory!C165</f>
        <v>B--7-49309-AL</v>
      </c>
      <c r="T56" s="29" t="str">
        <f>Inventory!I165</f>
        <v>Gn-Gn-Bn-Or</v>
      </c>
      <c r="U56" s="16" t="str">
        <f>Inventory!C221</f>
        <v>B--7-49082-U</v>
      </c>
      <c r="V56" s="17" t="str">
        <f>Inventory!I221</f>
        <v>Gn-Gn-Or-Or</v>
      </c>
      <c r="W56" s="15" t="str">
        <f>Inventory!C277</f>
        <v>B--8-49349-W</v>
      </c>
      <c r="X56" s="29" t="str">
        <f>Inventory!I277</f>
        <v>Gn-Pr-Or-Or</v>
      </c>
      <c r="Y56" s="33" t="str">
        <f>Inventory!C333</f>
        <v>B--8-47051-O</v>
      </c>
      <c r="Z56" s="29" t="str">
        <f>Inventory!I333</f>
        <v>Gn-Pr-Or-Or</v>
      </c>
      <c r="AA56" s="16" t="str">
        <f>Inventory!C389</f>
        <v>B--7-49100-AO</v>
      </c>
      <c r="AB56" s="29" t="str">
        <f>Inventory!I389</f>
        <v>Gn-Bu-Yl-Or</v>
      </c>
      <c r="AC56" s="16" t="str">
        <f>Inventory!C445</f>
        <v>B--9-49109-AC</v>
      </c>
      <c r="AD56" s="17" t="str">
        <f>Inventory!I445</f>
        <v>Gn-Bu-Pr-Or</v>
      </c>
    </row>
    <row r="57" spans="1:30" x14ac:dyDescent="0.2">
      <c r="A57" s="12">
        <v>8</v>
      </c>
      <c r="B57" s="56"/>
      <c r="C57" s="53"/>
      <c r="D57" s="57" t="str">
        <f>Inventory!C507</f>
        <v>49292-A</v>
      </c>
      <c r="E57" s="63" t="str">
        <f>Inventory!D507</f>
        <v>47F</v>
      </c>
      <c r="F57" s="57" t="str">
        <f>Inventory!C502</f>
        <v>49292-J</v>
      </c>
      <c r="G57" s="63" t="str">
        <f>Inventory!D502</f>
        <v>47F</v>
      </c>
      <c r="H57" s="57" t="str">
        <f>Inventory!C497</f>
        <v>49291-G</v>
      </c>
      <c r="I57" s="63" t="str">
        <f>Inventory!D497</f>
        <v>47F</v>
      </c>
      <c r="J57" s="57" t="str">
        <f>Inventory!C492</f>
        <v>49290-A</v>
      </c>
      <c r="K57" s="63" t="str">
        <f>Inventory!D492</f>
        <v>47F</v>
      </c>
      <c r="L57" s="57" t="str">
        <f>Inventory!C487</f>
        <v>54738-B</v>
      </c>
      <c r="M57" s="64" t="str">
        <f>Inventory!D487</f>
        <v>47F</v>
      </c>
      <c r="N57" s="12">
        <f>Inventory!B54</f>
        <v>63</v>
      </c>
      <c r="O57" s="15" t="str">
        <f>Inventory!C54</f>
        <v xml:space="preserve">B--9-49354-F </v>
      </c>
      <c r="P57" s="29" t="str">
        <f>Inventory!I54</f>
        <v>__-__-__-Or</v>
      </c>
      <c r="Q57" s="33" t="str">
        <f>Inventory!C110</f>
        <v>B--7-49309-AA</v>
      </c>
      <c r="R57" s="29" t="str">
        <f>Inventory!I110</f>
        <v>Gn-Gn-Bn-Or</v>
      </c>
      <c r="S57" s="16" t="str">
        <f>Inventory!C166</f>
        <v>B--7-49309-AK</v>
      </c>
      <c r="T57" s="29" t="str">
        <f>Inventory!I166</f>
        <v>Gn-Gn-Bn-Or</v>
      </c>
      <c r="U57" s="16" t="str">
        <f>Inventory!C222</f>
        <v>B--8-49116-AM</v>
      </c>
      <c r="V57" s="17" t="str">
        <f>Inventory!I222</f>
        <v>Gn-Gy-Gn-Or</v>
      </c>
      <c r="W57" s="15" t="str">
        <f>Inventory!C278</f>
        <v>B--8-49349-M</v>
      </c>
      <c r="X57" s="29" t="str">
        <f>Inventory!I278</f>
        <v>Gn-Pr-Or-Or</v>
      </c>
      <c r="Y57" s="33" t="str">
        <f>Inventory!C334</f>
        <v>B--8-49349-J</v>
      </c>
      <c r="Z57" s="29" t="str">
        <f>Inventory!I334</f>
        <v>Gn-Pr-Or-Or</v>
      </c>
      <c r="AA57" s="16" t="str">
        <f>Inventory!C390</f>
        <v>B-1-0-49332-AI</v>
      </c>
      <c r="AB57" s="29" t="str">
        <f>Inventory!I390</f>
        <v>Gn-Bu-Rd-Or</v>
      </c>
      <c r="AC57" s="16" t="str">
        <f>Inventory!C446</f>
        <v>B--8-49100-AD</v>
      </c>
      <c r="AD57" s="17" t="str">
        <f>Inventory!I446</f>
        <v>Gn-Bu-Pr-Or</v>
      </c>
    </row>
    <row r="58" spans="1:30" x14ac:dyDescent="0.2">
      <c r="A58" s="12">
        <v>9</v>
      </c>
      <c r="B58" s="56"/>
      <c r="C58" s="53"/>
      <c r="D58" s="57" t="str">
        <f>Inventory!C508</f>
        <v>?-B</v>
      </c>
      <c r="E58" s="63" t="str">
        <f>Inventory!D508</f>
        <v>47F</v>
      </c>
      <c r="F58" s="57" t="str">
        <f>Inventory!C503</f>
        <v>49292-E</v>
      </c>
      <c r="G58" s="63" t="str">
        <f>Inventory!D503</f>
        <v>47F</v>
      </c>
      <c r="H58" s="57" t="str">
        <f>Inventory!C498</f>
        <v>49292-F</v>
      </c>
      <c r="I58" s="63" t="str">
        <f>Inventory!D498</f>
        <v>47F</v>
      </c>
      <c r="J58" s="57" t="str">
        <f>Inventory!C493</f>
        <v>49290-F</v>
      </c>
      <c r="K58" s="63" t="str">
        <f>Inventory!D493</f>
        <v>47F</v>
      </c>
      <c r="L58" s="57" t="str">
        <f>Inventory!C488</f>
        <v>49290-J</v>
      </c>
      <c r="M58" s="64" t="str">
        <f>Inventory!D488</f>
        <v>47F</v>
      </c>
      <c r="N58" s="12">
        <f>Inventory!B55</f>
        <v>64</v>
      </c>
      <c r="O58" s="15" t="str">
        <f>Inventory!C55</f>
        <v xml:space="preserve">B--7-49078-D </v>
      </c>
      <c r="P58" s="29" t="str">
        <f>Inventory!I55</f>
        <v>Gn-Gn-Rd-Or</v>
      </c>
      <c r="Q58" s="33" t="str">
        <f>Inventory!C111</f>
        <v>B--7-49321-V</v>
      </c>
      <c r="R58" s="29" t="str">
        <f>Inventory!I111</f>
        <v>Gn-Gn-Bu-Or</v>
      </c>
      <c r="S58" s="16" t="str">
        <f>Inventory!C167</f>
        <v>B--7-49319-AB</v>
      </c>
      <c r="T58" s="29" t="str">
        <f>Inventory!I167</f>
        <v>Gn-Gn-Yl-Or</v>
      </c>
      <c r="U58" s="16" t="str">
        <f>Inventory!C223</f>
        <v>B--8-49344-M</v>
      </c>
      <c r="V58" s="17" t="str">
        <f>Inventory!I223</f>
        <v>Gn-Bu-Pr-Or</v>
      </c>
      <c r="W58" s="15" t="str">
        <f>Inventory!C279</f>
        <v>B--8-49349-H</v>
      </c>
      <c r="X58" s="29" t="str">
        <f>Inventory!I279</f>
        <v>Gn-Pr-Or-Or</v>
      </c>
      <c r="Y58" s="33" t="str">
        <f>Inventory!C335</f>
        <v>B--8-49349-A</v>
      </c>
      <c r="Z58" s="29" t="str">
        <f>Inventory!I335</f>
        <v>Gn-Pr-Or-Or</v>
      </c>
      <c r="AA58" s="16" t="str">
        <f>Inventory!C391</f>
        <v>B-1-0-49332-G</v>
      </c>
      <c r="AB58" s="29" t="str">
        <f>Inventory!I391</f>
        <v>Gn-Bu-Rd-Or</v>
      </c>
      <c r="AC58" s="16" t="str">
        <f>Inventory!C447</f>
        <v>B--8-49100-C</v>
      </c>
      <c r="AD58" s="17" t="str">
        <f>Inventory!I447</f>
        <v>Gn-Bu-Pr-Or</v>
      </c>
    </row>
    <row r="59" spans="1:30" x14ac:dyDescent="0.2">
      <c r="A59" s="12">
        <v>10</v>
      </c>
      <c r="B59" s="56"/>
      <c r="C59" s="53"/>
      <c r="D59" s="57" t="str">
        <f>Inventory!C509</f>
        <v>49292-B</v>
      </c>
      <c r="E59" s="63" t="str">
        <f>Inventory!D509</f>
        <v>47F</v>
      </c>
      <c r="F59" s="57" t="str">
        <f>Inventory!C504</f>
        <v>48340-C</v>
      </c>
      <c r="G59" s="63" t="str">
        <f>Inventory!D504</f>
        <v>47F</v>
      </c>
      <c r="H59" s="57" t="str">
        <f>Inventory!C499</f>
        <v>49292-H</v>
      </c>
      <c r="I59" s="63" t="str">
        <f>Inventory!D499</f>
        <v>47F</v>
      </c>
      <c r="J59" s="57" t="str">
        <f>Inventory!C494</f>
        <v>49290-?</v>
      </c>
      <c r="K59" s="63" t="str">
        <f>Inventory!D494</f>
        <v>47F</v>
      </c>
      <c r="L59" s="57" t="str">
        <f>Inventory!C489</f>
        <v>49290-C</v>
      </c>
      <c r="M59" s="64" t="str">
        <f>Inventory!D489</f>
        <v>47F</v>
      </c>
      <c r="N59" s="12">
        <f>Inventory!B56</f>
        <v>65</v>
      </c>
      <c r="O59" s="15" t="str">
        <f>Inventory!C56</f>
        <v>B--7-49299-AR</v>
      </c>
      <c r="P59" s="29" t="str">
        <f>Inventory!I56</f>
        <v>__-Pr-Gy-Or</v>
      </c>
      <c r="Q59" s="33" t="str">
        <f>Inventory!C112</f>
        <v>B--7-49309-P</v>
      </c>
      <c r="R59" s="29" t="str">
        <f>Inventory!I112</f>
        <v>Gn-Gn-Bn-Or</v>
      </c>
      <c r="S59" s="16" t="str">
        <f>Inventory!C168</f>
        <v>B--7-49309-K</v>
      </c>
      <c r="T59" s="29" t="str">
        <f>Inventory!I168</f>
        <v>Gn-Gn-Bn-Or</v>
      </c>
      <c r="U59" s="16" t="str">
        <f>Inventory!C224</f>
        <v>B--8-49116-M</v>
      </c>
      <c r="V59" s="17" t="str">
        <f>Inventory!I224</f>
        <v>Gn-Gy-Gn-Or</v>
      </c>
      <c r="W59" s="15" t="str">
        <f>Inventory!C280</f>
        <v>B--8-49350-X</v>
      </c>
      <c r="X59" s="29" t="str">
        <f>Inventory!I280</f>
        <v>Gn-Pr-Or-Or</v>
      </c>
      <c r="Y59" s="33" t="str">
        <f>Inventory!C336</f>
        <v>B--8-49349-S</v>
      </c>
      <c r="Z59" s="29" t="str">
        <f>Inventory!I336</f>
        <v>Gn-Pr-Or-Or</v>
      </c>
      <c r="AA59" s="16" t="str">
        <f>Inventory!C392</f>
        <v>B--8-49350-Z</v>
      </c>
      <c r="AB59" s="29" t="str">
        <f>Inventory!I392</f>
        <v>Gn-Pr-Or-Or</v>
      </c>
      <c r="AC59" s="16" t="str">
        <f>Inventory!C448</f>
        <v>B--8-49353-I</v>
      </c>
      <c r="AD59" s="17" t="str">
        <f>Inventory!I448</f>
        <v>Gn-Gy-Pr-Or</v>
      </c>
    </row>
    <row r="60" spans="1:30" ht="17" thickBot="1" x14ac:dyDescent="0.25">
      <c r="A60" s="12">
        <v>11</v>
      </c>
      <c r="B60" s="58"/>
      <c r="C60" s="59"/>
      <c r="D60" s="60"/>
      <c r="E60" s="59"/>
      <c r="F60" s="60"/>
      <c r="G60" s="59"/>
      <c r="H60" s="60"/>
      <c r="I60" s="59"/>
      <c r="J60" s="60" t="str">
        <f>Inventory!C495</f>
        <v/>
      </c>
      <c r="K60" s="59"/>
      <c r="L60" s="60"/>
      <c r="M60" s="61"/>
      <c r="N60" s="12">
        <f>Inventory!B57</f>
        <v>66</v>
      </c>
      <c r="O60" s="18" t="str">
        <f>Inventory!C57</f>
        <v>B--7-49078-C</v>
      </c>
      <c r="P60" s="31" t="str">
        <f>Inventory!I57</f>
        <v>Gn-Gn-Rd-Or</v>
      </c>
      <c r="Q60" s="35" t="str">
        <f>Inventory!C113</f>
        <v>B--7-49324-M</v>
      </c>
      <c r="R60" s="31" t="str">
        <f>Inventory!I113</f>
        <v>Gn-Gn-Wh-Or</v>
      </c>
      <c r="S60" s="19" t="str">
        <f>Inventory!C169</f>
        <v>B--7-49319-AP</v>
      </c>
      <c r="T60" s="31" t="str">
        <f>Inventory!I169</f>
        <v>Gn-Gn-Yl-Or</v>
      </c>
      <c r="U60" s="19" t="str">
        <f>Inventory!C225</f>
        <v>B--8-49344-M</v>
      </c>
      <c r="V60" s="20" t="str">
        <f>Inventory!I225</f>
        <v>Gn-Bu-Pr-Or</v>
      </c>
      <c r="W60" s="18" t="str">
        <f>Inventory!C281</f>
        <v>B--8-49350-AC</v>
      </c>
      <c r="X60" s="31" t="str">
        <f>Inventory!I281</f>
        <v>Gn-Pr-Or-Or</v>
      </c>
      <c r="Y60" s="35" t="str">
        <f>Inventory!C337</f>
        <v>B--8-49349-O</v>
      </c>
      <c r="Z60" s="31" t="str">
        <f>Inventory!I337</f>
        <v>Gn-Pr-Or-Or</v>
      </c>
      <c r="AA60" s="19" t="str">
        <f>Inventory!C393</f>
        <v>B--8-49353-C</v>
      </c>
      <c r="AB60" s="31" t="str">
        <f>Inventory!I393</f>
        <v>Gn-Gy-Bk-Or</v>
      </c>
      <c r="AC60" s="19" t="str">
        <f>Inventory!C449</f>
        <v>B--8-49353-W</v>
      </c>
      <c r="AD60" s="20" t="str">
        <f>Inventory!I449</f>
        <v>Gn-Gy-Pr-Or</v>
      </c>
    </row>
  </sheetData>
  <mergeCells count="21">
    <mergeCell ref="Q3:R3"/>
    <mergeCell ref="S3:T3"/>
    <mergeCell ref="U3:V3"/>
    <mergeCell ref="W3:X3"/>
    <mergeCell ref="Y3:Z3"/>
    <mergeCell ref="B1:AD1"/>
    <mergeCell ref="B54:C54"/>
    <mergeCell ref="D54:E54"/>
    <mergeCell ref="F54:G54"/>
    <mergeCell ref="H54:I54"/>
    <mergeCell ref="J54:K54"/>
    <mergeCell ref="L54:M54"/>
    <mergeCell ref="AA3:AB3"/>
    <mergeCell ref="AC3:AD3"/>
    <mergeCell ref="B3:C3"/>
    <mergeCell ref="D3:E3"/>
    <mergeCell ref="F3:G3"/>
    <mergeCell ref="H3:I3"/>
    <mergeCell ref="J3:K3"/>
    <mergeCell ref="L3:M3"/>
    <mergeCell ref="O3:P3"/>
  </mergeCells>
  <conditionalFormatting sqref="O5:AD60">
    <cfRule type="cellIs" dxfId="9" priority="1" operator="equal">
      <formula>"Gn-Gn-Bn-Or"</formula>
    </cfRule>
    <cfRule type="cellIs" dxfId="8" priority="2" operator="equal">
      <formula>"Gn-Bu-Yl-Or"</formula>
    </cfRule>
    <cfRule type="cellIs" dxfId="7" priority="3" operator="equal">
      <formula>"Gn-Bu-Pr-Or"</formula>
    </cfRule>
    <cfRule type="cellIs" dxfId="6" priority="4" operator="equal">
      <formula>"Gn-Pr-Or-Or"</formula>
    </cfRule>
    <cfRule type="cellIs" dxfId="5" priority="5" operator="equal">
      <formula>"Gn-Bu-Gn-Or"</formula>
    </cfRule>
    <cfRule type="cellIs" dxfId="4" priority="6" operator="equal">
      <formula>"__-Pr-__-Or"</formula>
    </cfRule>
    <cfRule type="cellIs" dxfId="3" priority="7" operator="equal">
      <formula>"__-Pr-Gy-Or"</formula>
    </cfRule>
    <cfRule type="cellIs" dxfId="2" priority="8" operator="equal">
      <formula>"Gn-Bu-Bn-Or"</formula>
    </cfRule>
    <cfRule type="cellIs" dxfId="1" priority="10" operator="equal">
      <formula>"Gn-Gn-Yl-Or"</formula>
    </cfRule>
    <cfRule type="cellIs" dxfId="0" priority="11" operator="equal">
      <formula>"Gn-Gn-Rd-Or"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9AAA-EAD8-B54D-9AE8-5E8C1311B554}">
  <dimension ref="A1:M516"/>
  <sheetViews>
    <sheetView workbookViewId="0">
      <selection activeCell="D481" sqref="D481"/>
    </sheetView>
  </sheetViews>
  <sheetFormatPr baseColWidth="10" defaultRowHeight="16" x14ac:dyDescent="0.2"/>
  <cols>
    <col min="1" max="2" width="5.1640625" customWidth="1"/>
    <col min="3" max="3" width="15.83203125" customWidth="1"/>
    <col min="4" max="6" width="4.33203125" customWidth="1"/>
    <col min="7" max="7" width="8.1640625" bestFit="1" customWidth="1"/>
    <col min="8" max="8" width="4.33203125" customWidth="1"/>
    <col min="9" max="9" width="16.33203125" customWidth="1"/>
  </cols>
  <sheetData>
    <row r="1" spans="1:13" x14ac:dyDescent="0.2">
      <c r="A1" t="s">
        <v>53</v>
      </c>
      <c r="B1" t="s">
        <v>54</v>
      </c>
      <c r="C1" t="s">
        <v>107</v>
      </c>
      <c r="D1" s="2" t="s">
        <v>55</v>
      </c>
      <c r="E1" t="s">
        <v>56</v>
      </c>
      <c r="F1" t="s">
        <v>57</v>
      </c>
      <c r="G1" t="s">
        <v>58</v>
      </c>
      <c r="H1" t="s">
        <v>59</v>
      </c>
      <c r="I1" t="s">
        <v>12</v>
      </c>
      <c r="J1" t="s">
        <v>61</v>
      </c>
      <c r="K1" t="s">
        <v>62</v>
      </c>
      <c r="L1" t="s">
        <v>63</v>
      </c>
      <c r="M1" t="s">
        <v>64</v>
      </c>
    </row>
    <row r="2" spans="1:13" x14ac:dyDescent="0.2">
      <c r="A2" t="s">
        <v>45</v>
      </c>
      <c r="B2">
        <v>5</v>
      </c>
      <c r="C2" t="str">
        <f>IF(NOT(ISBLANK(G2)),CONCATENATE(D2,"-",E2,"-",F2,"-",G2,"-",H2),"")</f>
        <v>B--7-49309-B</v>
      </c>
      <c r="D2" t="s">
        <v>20</v>
      </c>
      <c r="F2">
        <v>7</v>
      </c>
      <c r="G2">
        <v>49309</v>
      </c>
      <c r="H2" t="s">
        <v>20</v>
      </c>
      <c r="I2" t="str">
        <f>IF(OR(NOT(ISBLANK(J2)),NOT(ISBLANK(K2)),NOT(ISBLANK(L2)),NOT(ISBLANK(M2))),CONCATENATE(IF(NOT(ISBLANK(J2)),J2,"__"),"-",IF(NOT(ISBLANK(K2)),K2,"__"),"-",IF(NOT(ISBLANK(L2)),L2,"__"),"-",IF(NOT(ISBLANK(M2)),M2,"__")),"")</f>
        <v>Gn-Gn-Bn-Or</v>
      </c>
      <c r="J2" t="s">
        <v>100</v>
      </c>
      <c r="K2" t="s">
        <v>100</v>
      </c>
      <c r="L2" t="s">
        <v>97</v>
      </c>
      <c r="M2" t="s">
        <v>98</v>
      </c>
    </row>
    <row r="3" spans="1:13" x14ac:dyDescent="0.2">
      <c r="A3" t="s">
        <v>45</v>
      </c>
      <c r="B3">
        <v>6</v>
      </c>
      <c r="C3" t="str">
        <f t="shared" ref="C3:C66" si="0">IF(NOT(ISBLANK(G3)),CONCATENATE(D3,"-",E3,"-",F3,"-",G3,"-",H3),"")</f>
        <v>B--8-49344-L</v>
      </c>
      <c r="D3" t="s">
        <v>20</v>
      </c>
      <c r="F3">
        <v>8</v>
      </c>
      <c r="G3">
        <v>49344</v>
      </c>
      <c r="H3" t="s">
        <v>4</v>
      </c>
      <c r="I3" t="str">
        <f t="shared" ref="I3:I66" si="1">IF(OR(NOT(ISBLANK(J3)),NOT(ISBLANK(K3)),NOT(ISBLANK(L3)),NOT(ISBLANK(M3))),CONCATENATE(IF(NOT(ISBLANK(J3)),J3,"__"),"-",IF(NOT(ISBLANK(K3)),K3,"__"),"-",IF(NOT(ISBLANK(L3)),L3,"__"),"-",IF(NOT(ISBLANK(M3)),M3,"__")),"")</f>
        <v>Gn-Bu-Pr-Or</v>
      </c>
      <c r="J3" t="s">
        <v>100</v>
      </c>
      <c r="K3" t="s">
        <v>102</v>
      </c>
      <c r="L3" t="s">
        <v>105</v>
      </c>
      <c r="M3" t="s">
        <v>98</v>
      </c>
    </row>
    <row r="4" spans="1:13" x14ac:dyDescent="0.2">
      <c r="A4" t="s">
        <v>45</v>
      </c>
      <c r="B4">
        <v>7</v>
      </c>
      <c r="C4" t="str">
        <f t="shared" si="0"/>
        <v>B--7-49299-A</v>
      </c>
      <c r="D4" t="s">
        <v>20</v>
      </c>
      <c r="F4">
        <v>7</v>
      </c>
      <c r="G4">
        <v>49299</v>
      </c>
      <c r="H4" t="s">
        <v>21</v>
      </c>
      <c r="I4" t="str">
        <f t="shared" si="1"/>
        <v>__-Pr-__-Or</v>
      </c>
      <c r="K4" t="s">
        <v>105</v>
      </c>
      <c r="M4" t="s">
        <v>98</v>
      </c>
    </row>
    <row r="5" spans="1:13" x14ac:dyDescent="0.2">
      <c r="A5" t="s">
        <v>45</v>
      </c>
      <c r="B5">
        <v>8</v>
      </c>
      <c r="C5" t="str">
        <f t="shared" si="0"/>
        <v>B--7-49299-AG</v>
      </c>
      <c r="D5" t="s">
        <v>20</v>
      </c>
      <c r="F5">
        <v>7</v>
      </c>
      <c r="G5">
        <v>49299</v>
      </c>
      <c r="H5" t="s">
        <v>22</v>
      </c>
      <c r="I5" t="str">
        <f t="shared" si="1"/>
        <v>__-Pr-__-Or</v>
      </c>
      <c r="K5" t="s">
        <v>105</v>
      </c>
      <c r="M5" t="s">
        <v>98</v>
      </c>
    </row>
    <row r="6" spans="1:13" x14ac:dyDescent="0.2">
      <c r="A6" t="s">
        <v>45</v>
      </c>
      <c r="B6">
        <v>9</v>
      </c>
      <c r="C6" t="str">
        <f t="shared" si="0"/>
        <v>B--8-49344-E</v>
      </c>
      <c r="D6" t="s">
        <v>20</v>
      </c>
      <c r="F6">
        <v>8</v>
      </c>
      <c r="G6">
        <v>49344</v>
      </c>
      <c r="H6" t="s">
        <v>23</v>
      </c>
      <c r="I6" t="str">
        <f t="shared" si="1"/>
        <v>Gn-Bu-Pr-Or</v>
      </c>
      <c r="J6" t="s">
        <v>100</v>
      </c>
      <c r="K6" t="s">
        <v>102</v>
      </c>
      <c r="L6" t="s">
        <v>105</v>
      </c>
      <c r="M6" t="s">
        <v>98</v>
      </c>
    </row>
    <row r="7" spans="1:13" x14ac:dyDescent="0.2">
      <c r="A7" t="s">
        <v>45</v>
      </c>
      <c r="B7">
        <v>10</v>
      </c>
      <c r="C7" t="str">
        <f t="shared" si="0"/>
        <v>B--9-49354-AA</v>
      </c>
      <c r="D7" t="s">
        <v>20</v>
      </c>
      <c r="F7">
        <v>9</v>
      </c>
      <c r="G7">
        <v>49354</v>
      </c>
      <c r="H7" t="s">
        <v>24</v>
      </c>
      <c r="I7" t="str">
        <f t="shared" si="1"/>
        <v>__-__-__-Or</v>
      </c>
      <c r="M7" t="s">
        <v>98</v>
      </c>
    </row>
    <row r="8" spans="1:13" x14ac:dyDescent="0.2">
      <c r="A8" t="s">
        <v>45</v>
      </c>
      <c r="B8">
        <v>11</v>
      </c>
      <c r="C8" t="str">
        <f t="shared" si="0"/>
        <v>B--7-49299-AH</v>
      </c>
      <c r="D8" t="s">
        <v>20</v>
      </c>
      <c r="F8">
        <v>7</v>
      </c>
      <c r="G8">
        <v>49299</v>
      </c>
      <c r="H8" t="s">
        <v>25</v>
      </c>
      <c r="I8" t="str">
        <f t="shared" si="1"/>
        <v>__-Pr-__-Or</v>
      </c>
      <c r="K8" t="s">
        <v>105</v>
      </c>
      <c r="M8" t="s">
        <v>98</v>
      </c>
    </row>
    <row r="9" spans="1:13" x14ac:dyDescent="0.2">
      <c r="A9" t="s">
        <v>45</v>
      </c>
      <c r="B9">
        <v>12</v>
      </c>
      <c r="C9" t="str">
        <f t="shared" si="0"/>
        <v>B--8-49344-AO</v>
      </c>
      <c r="D9" t="s">
        <v>20</v>
      </c>
      <c r="F9">
        <v>8</v>
      </c>
      <c r="G9">
        <v>49344</v>
      </c>
      <c r="H9" t="s">
        <v>26</v>
      </c>
      <c r="I9" t="str">
        <f>IF(OR(NOT(ISBLANK(J9)),NOT(ISBLANK(K9)),NOT(ISBLANK(L9)),NOT(ISBLANK(M9))),CONCATENATE(IF(NOT(ISBLANK(J9)),J9,"__"),"-",IF(NOT(ISBLANK(K9)),K9,"__"),"-",IF(NOT(ISBLANK(L9)),L9,"__"),"-",IF(NOT(ISBLANK(M9)),M9,"__")),"")</f>
        <v>Gn-Bu-Pr-Or</v>
      </c>
      <c r="J9" t="s">
        <v>100</v>
      </c>
      <c r="K9" t="s">
        <v>102</v>
      </c>
      <c r="L9" t="s">
        <v>105</v>
      </c>
      <c r="M9" t="s">
        <v>98</v>
      </c>
    </row>
    <row r="10" spans="1:13" x14ac:dyDescent="0.2">
      <c r="A10" t="s">
        <v>45</v>
      </c>
      <c r="B10">
        <v>13</v>
      </c>
      <c r="C10" t="str">
        <f t="shared" si="0"/>
        <v>B--9-49354-AI</v>
      </c>
      <c r="D10" t="s">
        <v>20</v>
      </c>
      <c r="F10">
        <v>9</v>
      </c>
      <c r="G10">
        <v>49354</v>
      </c>
      <c r="H10" t="s">
        <v>27</v>
      </c>
      <c r="I10" t="str">
        <f t="shared" si="1"/>
        <v>__-__-__-Or</v>
      </c>
      <c r="M10" t="s">
        <v>98</v>
      </c>
    </row>
    <row r="11" spans="1:13" x14ac:dyDescent="0.2">
      <c r="A11" t="s">
        <v>45</v>
      </c>
      <c r="B11">
        <v>14</v>
      </c>
      <c r="C11" t="str">
        <f t="shared" si="0"/>
        <v>B--7-49299-Z</v>
      </c>
      <c r="D11" t="s">
        <v>20</v>
      </c>
      <c r="F11">
        <v>7</v>
      </c>
      <c r="G11">
        <v>49299</v>
      </c>
      <c r="H11" t="s">
        <v>28</v>
      </c>
      <c r="I11" t="str">
        <f t="shared" si="1"/>
        <v>__-Pr-__-Or</v>
      </c>
      <c r="K11" t="s">
        <v>105</v>
      </c>
      <c r="M11" t="s">
        <v>98</v>
      </c>
    </row>
    <row r="12" spans="1:13" x14ac:dyDescent="0.2">
      <c r="A12" t="s">
        <v>45</v>
      </c>
      <c r="B12">
        <v>15</v>
      </c>
      <c r="C12" t="str">
        <f t="shared" si="0"/>
        <v>B--8-49344-Y</v>
      </c>
      <c r="D12" t="s">
        <v>20</v>
      </c>
      <c r="F12">
        <v>8</v>
      </c>
      <c r="G12">
        <v>49344</v>
      </c>
      <c r="H12" t="s">
        <v>29</v>
      </c>
      <c r="I12" t="str">
        <f t="shared" si="1"/>
        <v>Gn-Bu-Pr-Or</v>
      </c>
      <c r="J12" t="s">
        <v>100</v>
      </c>
      <c r="K12" t="s">
        <v>102</v>
      </c>
      <c r="L12" t="s">
        <v>105</v>
      </c>
      <c r="M12" t="s">
        <v>98</v>
      </c>
    </row>
    <row r="13" spans="1:13" x14ac:dyDescent="0.2">
      <c r="A13" t="s">
        <v>45</v>
      </c>
      <c r="B13">
        <v>16</v>
      </c>
      <c r="C13" t="str">
        <f t="shared" si="0"/>
        <v/>
      </c>
      <c r="I13" t="str">
        <f t="shared" si="1"/>
        <v>__-Bk-Gy-__</v>
      </c>
      <c r="K13" t="s">
        <v>96</v>
      </c>
      <c r="L13" t="s">
        <v>103</v>
      </c>
    </row>
    <row r="14" spans="1:13" x14ac:dyDescent="0.2">
      <c r="A14" t="s">
        <v>45</v>
      </c>
      <c r="B14">
        <v>17</v>
      </c>
      <c r="C14" t="str">
        <f t="shared" si="0"/>
        <v>B---49446-A</v>
      </c>
      <c r="D14" t="s">
        <v>20</v>
      </c>
      <c r="G14">
        <v>49446</v>
      </c>
      <c r="H14" t="s">
        <v>21</v>
      </c>
      <c r="I14" t="str">
        <f t="shared" si="1"/>
        <v>__-Bk-Gy-__</v>
      </c>
      <c r="K14" t="s">
        <v>96</v>
      </c>
      <c r="L14" t="s">
        <v>103</v>
      </c>
    </row>
    <row r="15" spans="1:13" x14ac:dyDescent="0.2">
      <c r="A15" t="s">
        <v>45</v>
      </c>
      <c r="B15">
        <v>18</v>
      </c>
      <c r="C15" t="str">
        <f t="shared" si="0"/>
        <v/>
      </c>
      <c r="I15" t="str">
        <f t="shared" si="1"/>
        <v>__-Bk-Pr-Gn</v>
      </c>
      <c r="K15" t="s">
        <v>96</v>
      </c>
      <c r="L15" t="s">
        <v>105</v>
      </c>
      <c r="M15" t="s">
        <v>100</v>
      </c>
    </row>
    <row r="16" spans="1:13" x14ac:dyDescent="0.2">
      <c r="A16" t="s">
        <v>45</v>
      </c>
      <c r="B16">
        <v>19</v>
      </c>
      <c r="C16" t="str">
        <f t="shared" si="0"/>
        <v>B---49207-A</v>
      </c>
      <c r="D16" t="s">
        <v>20</v>
      </c>
      <c r="G16">
        <v>49207</v>
      </c>
      <c r="H16" t="s">
        <v>21</v>
      </c>
      <c r="I16" t="str">
        <f t="shared" si="1"/>
        <v>__-Bk-Pr-Gn</v>
      </c>
      <c r="K16" t="s">
        <v>96</v>
      </c>
      <c r="L16" t="s">
        <v>105</v>
      </c>
      <c r="M16" t="s">
        <v>100</v>
      </c>
    </row>
    <row r="17" spans="1:13" x14ac:dyDescent="0.2">
      <c r="A17" t="s">
        <v>45</v>
      </c>
      <c r="B17">
        <v>20</v>
      </c>
      <c r="C17" t="str">
        <f t="shared" si="0"/>
        <v>B--8-49116-T</v>
      </c>
      <c r="D17" t="s">
        <v>20</v>
      </c>
      <c r="F17">
        <v>8</v>
      </c>
      <c r="G17">
        <v>49116</v>
      </c>
      <c r="H17" t="s">
        <v>30</v>
      </c>
      <c r="I17" t="str">
        <f t="shared" si="1"/>
        <v>Gn-__-Gn-Or</v>
      </c>
      <c r="J17" t="s">
        <v>100</v>
      </c>
      <c r="L17" t="s">
        <v>100</v>
      </c>
      <c r="M17" t="s">
        <v>98</v>
      </c>
    </row>
    <row r="18" spans="1:13" x14ac:dyDescent="0.2">
      <c r="A18" t="s">
        <v>45</v>
      </c>
      <c r="B18">
        <v>21</v>
      </c>
      <c r="C18" t="str">
        <f t="shared" si="0"/>
        <v>B--9-49354-G</v>
      </c>
      <c r="D18" t="s">
        <v>20</v>
      </c>
      <c r="F18">
        <v>9</v>
      </c>
      <c r="G18">
        <v>49354</v>
      </c>
      <c r="H18" t="s">
        <v>31</v>
      </c>
      <c r="I18" t="str">
        <f t="shared" si="1"/>
        <v>__-__-__-Or</v>
      </c>
      <c r="J18" s="1"/>
      <c r="M18" t="s">
        <v>98</v>
      </c>
    </row>
    <row r="19" spans="1:13" x14ac:dyDescent="0.2">
      <c r="A19" t="s">
        <v>45</v>
      </c>
      <c r="B19">
        <v>22</v>
      </c>
      <c r="C19" t="str">
        <f t="shared" si="0"/>
        <v>B--7-49299-C</v>
      </c>
      <c r="D19" t="s">
        <v>20</v>
      </c>
      <c r="F19">
        <v>7</v>
      </c>
      <c r="G19">
        <v>49299</v>
      </c>
      <c r="H19" t="s">
        <v>32</v>
      </c>
      <c r="I19" t="str">
        <f t="shared" si="1"/>
        <v>__-Pr-__-Or</v>
      </c>
      <c r="J19" s="1"/>
      <c r="K19" t="s">
        <v>105</v>
      </c>
      <c r="M19" t="s">
        <v>98</v>
      </c>
    </row>
    <row r="20" spans="1:13" x14ac:dyDescent="0.2">
      <c r="A20" t="s">
        <v>45</v>
      </c>
      <c r="B20">
        <v>23</v>
      </c>
      <c r="C20" t="str">
        <f t="shared" si="0"/>
        <v>B--8-49344-AM</v>
      </c>
      <c r="D20" t="s">
        <v>20</v>
      </c>
      <c r="F20">
        <v>8</v>
      </c>
      <c r="G20">
        <v>49344</v>
      </c>
      <c r="H20" t="s">
        <v>33</v>
      </c>
      <c r="I20" t="str">
        <f t="shared" si="1"/>
        <v>Gn-Bu-Pr-Or</v>
      </c>
      <c r="J20" s="1" t="s">
        <v>100</v>
      </c>
      <c r="K20" t="s">
        <v>102</v>
      </c>
      <c r="L20" t="s">
        <v>105</v>
      </c>
      <c r="M20" t="s">
        <v>98</v>
      </c>
    </row>
    <row r="21" spans="1:13" x14ac:dyDescent="0.2">
      <c r="A21" t="s">
        <v>45</v>
      </c>
      <c r="B21">
        <v>24</v>
      </c>
      <c r="C21" t="str">
        <f t="shared" si="0"/>
        <v>B--9-49354-L</v>
      </c>
      <c r="D21" t="s">
        <v>20</v>
      </c>
      <c r="F21">
        <v>9</v>
      </c>
      <c r="G21">
        <v>49354</v>
      </c>
      <c r="H21" t="s">
        <v>4</v>
      </c>
      <c r="I21" t="str">
        <f t="shared" si="1"/>
        <v>__-__-__-Or</v>
      </c>
      <c r="J21" s="1"/>
      <c r="M21" t="s">
        <v>98</v>
      </c>
    </row>
    <row r="22" spans="1:13" x14ac:dyDescent="0.2">
      <c r="A22" t="s">
        <v>45</v>
      </c>
      <c r="B22">
        <v>25</v>
      </c>
      <c r="C22" t="str">
        <f t="shared" si="0"/>
        <v>B--8-49116-E</v>
      </c>
      <c r="D22" t="s">
        <v>20</v>
      </c>
      <c r="F22">
        <v>8</v>
      </c>
      <c r="G22">
        <v>49116</v>
      </c>
      <c r="H22" t="s">
        <v>23</v>
      </c>
      <c r="I22" t="str">
        <f t="shared" si="1"/>
        <v>Gn-__-Gn-Or</v>
      </c>
      <c r="J22" s="1" t="s">
        <v>100</v>
      </c>
      <c r="L22" t="s">
        <v>100</v>
      </c>
      <c r="M22" t="s">
        <v>98</v>
      </c>
    </row>
    <row r="23" spans="1:13" x14ac:dyDescent="0.2">
      <c r="A23" t="s">
        <v>45</v>
      </c>
      <c r="B23">
        <v>26</v>
      </c>
      <c r="C23" t="str">
        <f t="shared" si="0"/>
        <v>B--7-49064-E</v>
      </c>
      <c r="D23" t="s">
        <v>20</v>
      </c>
      <c r="F23">
        <v>7</v>
      </c>
      <c r="G23">
        <v>49064</v>
      </c>
      <c r="H23" t="s">
        <v>23</v>
      </c>
      <c r="I23" t="str">
        <f t="shared" si="1"/>
        <v>__-__-Bk-Or</v>
      </c>
      <c r="J23" s="1"/>
      <c r="L23" t="s">
        <v>96</v>
      </c>
      <c r="M23" t="s">
        <v>98</v>
      </c>
    </row>
    <row r="24" spans="1:13" x14ac:dyDescent="0.2">
      <c r="A24" t="s">
        <v>45</v>
      </c>
      <c r="B24">
        <v>27</v>
      </c>
      <c r="C24" t="str">
        <f t="shared" si="0"/>
        <v>B--7-49299-I</v>
      </c>
      <c r="D24" t="s">
        <v>20</v>
      </c>
      <c r="F24">
        <v>7</v>
      </c>
      <c r="G24">
        <v>49299</v>
      </c>
      <c r="H24" t="s">
        <v>34</v>
      </c>
      <c r="I24" t="str">
        <f t="shared" si="1"/>
        <v>__-Pr-Gy-Or</v>
      </c>
      <c r="J24" s="1"/>
      <c r="K24" t="s">
        <v>105</v>
      </c>
      <c r="L24" t="s">
        <v>103</v>
      </c>
      <c r="M24" t="s">
        <v>98</v>
      </c>
    </row>
    <row r="25" spans="1:13" x14ac:dyDescent="0.2">
      <c r="A25" t="s">
        <v>45</v>
      </c>
      <c r="B25">
        <v>28</v>
      </c>
      <c r="C25" t="str">
        <f t="shared" si="0"/>
        <v>B--9-49354-O</v>
      </c>
      <c r="D25" t="s">
        <v>20</v>
      </c>
      <c r="F25">
        <v>9</v>
      </c>
      <c r="G25">
        <v>49354</v>
      </c>
      <c r="H25" t="s">
        <v>35</v>
      </c>
      <c r="I25" t="str">
        <f t="shared" si="1"/>
        <v>__-__-__-Or</v>
      </c>
      <c r="J25" s="1"/>
      <c r="M25" t="s">
        <v>98</v>
      </c>
    </row>
    <row r="26" spans="1:13" x14ac:dyDescent="0.2">
      <c r="A26" t="s">
        <v>45</v>
      </c>
      <c r="B26">
        <v>29</v>
      </c>
      <c r="C26" t="str">
        <f t="shared" si="0"/>
        <v>B--8-49344-AB</v>
      </c>
      <c r="D26" t="s">
        <v>20</v>
      </c>
      <c r="F26">
        <v>8</v>
      </c>
      <c r="G26">
        <v>49344</v>
      </c>
      <c r="H26" t="s">
        <v>36</v>
      </c>
      <c r="I26" t="str">
        <f t="shared" si="1"/>
        <v>Gn-Bu-Pr-Or</v>
      </c>
      <c r="J26" s="1" t="s">
        <v>100</v>
      </c>
      <c r="K26" t="s">
        <v>102</v>
      </c>
      <c r="L26" t="s">
        <v>105</v>
      </c>
      <c r="M26" t="s">
        <v>98</v>
      </c>
    </row>
    <row r="27" spans="1:13" x14ac:dyDescent="0.2">
      <c r="A27" t="s">
        <v>45</v>
      </c>
      <c r="B27">
        <v>30</v>
      </c>
      <c r="C27" t="str">
        <f t="shared" si="0"/>
        <v>B--7-49299-O</v>
      </c>
      <c r="D27" t="s">
        <v>20</v>
      </c>
      <c r="F27">
        <v>7</v>
      </c>
      <c r="G27">
        <v>49299</v>
      </c>
      <c r="H27" t="s">
        <v>35</v>
      </c>
      <c r="I27" t="str">
        <f t="shared" si="1"/>
        <v>__-Pr-Gy-Or</v>
      </c>
      <c r="K27" t="s">
        <v>105</v>
      </c>
      <c r="L27" t="s">
        <v>103</v>
      </c>
      <c r="M27" t="s">
        <v>98</v>
      </c>
    </row>
    <row r="28" spans="1:13" x14ac:dyDescent="0.2">
      <c r="A28" t="s">
        <v>45</v>
      </c>
      <c r="B28">
        <v>31</v>
      </c>
      <c r="C28" t="str">
        <f t="shared" si="0"/>
        <v>B--9-49354-AB</v>
      </c>
      <c r="D28" t="s">
        <v>20</v>
      </c>
      <c r="F28">
        <v>9</v>
      </c>
      <c r="G28">
        <v>49354</v>
      </c>
      <c r="H28" t="s">
        <v>36</v>
      </c>
      <c r="I28" t="str">
        <f t="shared" si="1"/>
        <v>__-__-__-Or</v>
      </c>
      <c r="M28" t="s">
        <v>98</v>
      </c>
    </row>
    <row r="29" spans="1:13" x14ac:dyDescent="0.2">
      <c r="A29" t="s">
        <v>45</v>
      </c>
      <c r="B29">
        <v>32</v>
      </c>
      <c r="C29" t="str">
        <f t="shared" si="0"/>
        <v>B--7-49299-AA</v>
      </c>
      <c r="D29" t="s">
        <v>20</v>
      </c>
      <c r="F29">
        <v>7</v>
      </c>
      <c r="G29">
        <v>49299</v>
      </c>
      <c r="H29" t="s">
        <v>24</v>
      </c>
      <c r="I29" t="str">
        <f t="shared" si="1"/>
        <v>__-Pr-Gy-Or</v>
      </c>
      <c r="K29" t="s">
        <v>105</v>
      </c>
      <c r="L29" t="s">
        <v>103</v>
      </c>
      <c r="M29" t="s">
        <v>98</v>
      </c>
    </row>
    <row r="30" spans="1:13" x14ac:dyDescent="0.2">
      <c r="A30" t="s">
        <v>45</v>
      </c>
      <c r="B30">
        <v>39</v>
      </c>
      <c r="C30" t="str">
        <f t="shared" si="0"/>
        <v>B--9-49354-J</v>
      </c>
      <c r="D30" t="s">
        <v>20</v>
      </c>
      <c r="F30">
        <v>9</v>
      </c>
      <c r="G30">
        <v>49354</v>
      </c>
      <c r="H30" t="s">
        <v>0</v>
      </c>
      <c r="I30" t="str">
        <f t="shared" si="1"/>
        <v>__-__-__-Or</v>
      </c>
      <c r="M30" t="s">
        <v>98</v>
      </c>
    </row>
    <row r="31" spans="1:13" x14ac:dyDescent="0.2">
      <c r="A31" t="s">
        <v>45</v>
      </c>
      <c r="B31">
        <v>40</v>
      </c>
      <c r="C31" t="str">
        <f t="shared" si="0"/>
        <v>B--8-49344-I</v>
      </c>
      <c r="D31" t="s">
        <v>20</v>
      </c>
      <c r="F31">
        <v>8</v>
      </c>
      <c r="G31">
        <v>49344</v>
      </c>
      <c r="H31" t="s">
        <v>34</v>
      </c>
      <c r="I31" t="str">
        <f t="shared" si="1"/>
        <v>Gn-Bu-Pr-Or</v>
      </c>
      <c r="J31" t="s">
        <v>100</v>
      </c>
      <c r="K31" t="s">
        <v>102</v>
      </c>
      <c r="L31" t="s">
        <v>105</v>
      </c>
      <c r="M31" t="s">
        <v>98</v>
      </c>
    </row>
    <row r="32" spans="1:13" x14ac:dyDescent="0.2">
      <c r="A32" t="s">
        <v>45</v>
      </c>
      <c r="B32">
        <v>41</v>
      </c>
      <c r="C32" t="str">
        <f t="shared" si="0"/>
        <v>B--9-49354-A</v>
      </c>
      <c r="D32" t="s">
        <v>20</v>
      </c>
      <c r="F32">
        <v>9</v>
      </c>
      <c r="G32">
        <v>49354</v>
      </c>
      <c r="H32" t="s">
        <v>21</v>
      </c>
      <c r="I32" t="str">
        <f t="shared" si="1"/>
        <v>__-__-__-Or</v>
      </c>
      <c r="M32" t="s">
        <v>98</v>
      </c>
    </row>
    <row r="33" spans="1:13" x14ac:dyDescent="0.2">
      <c r="A33" t="s">
        <v>45</v>
      </c>
      <c r="B33">
        <v>42</v>
      </c>
      <c r="C33" t="str">
        <f t="shared" si="0"/>
        <v>B--9-49354-S</v>
      </c>
      <c r="D33" t="s">
        <v>20</v>
      </c>
      <c r="F33">
        <v>9</v>
      </c>
      <c r="G33">
        <v>49354</v>
      </c>
      <c r="H33" t="s">
        <v>37</v>
      </c>
      <c r="I33" t="str">
        <f t="shared" si="1"/>
        <v>__-__-__-Or</v>
      </c>
      <c r="M33" t="s">
        <v>98</v>
      </c>
    </row>
    <row r="34" spans="1:13" x14ac:dyDescent="0.2">
      <c r="A34" t="s">
        <v>45</v>
      </c>
      <c r="B34">
        <v>43</v>
      </c>
      <c r="C34" t="str">
        <f t="shared" si="0"/>
        <v>B--8-49117-R</v>
      </c>
      <c r="D34" t="s">
        <v>20</v>
      </c>
      <c r="F34">
        <v>8</v>
      </c>
      <c r="G34">
        <v>49117</v>
      </c>
      <c r="H34" t="s">
        <v>38</v>
      </c>
      <c r="I34" t="str">
        <f t="shared" si="1"/>
        <v>Gn-__-Gn-Or</v>
      </c>
      <c r="J34" t="s">
        <v>100</v>
      </c>
      <c r="L34" t="s">
        <v>100</v>
      </c>
      <c r="M34" t="s">
        <v>98</v>
      </c>
    </row>
    <row r="35" spans="1:13" x14ac:dyDescent="0.2">
      <c r="A35" t="s">
        <v>45</v>
      </c>
      <c r="B35">
        <v>44</v>
      </c>
      <c r="C35" t="str">
        <f t="shared" si="0"/>
        <v>B--7-49299-AR</v>
      </c>
      <c r="D35" t="s">
        <v>20</v>
      </c>
      <c r="F35">
        <v>7</v>
      </c>
      <c r="G35">
        <v>49299</v>
      </c>
      <c r="H35" t="s">
        <v>39</v>
      </c>
      <c r="I35" t="str">
        <f t="shared" si="1"/>
        <v>__-Pr-Gy-Or</v>
      </c>
      <c r="K35" t="s">
        <v>105</v>
      </c>
      <c r="L35" t="s">
        <v>103</v>
      </c>
      <c r="M35" t="s">
        <v>98</v>
      </c>
    </row>
    <row r="36" spans="1:13" x14ac:dyDescent="0.2">
      <c r="A36" t="s">
        <v>45</v>
      </c>
      <c r="B36">
        <v>45</v>
      </c>
      <c r="C36" t="str">
        <f t="shared" si="0"/>
        <v>B--9-49354-AJ</v>
      </c>
      <c r="D36" t="s">
        <v>20</v>
      </c>
      <c r="F36">
        <v>9</v>
      </c>
      <c r="G36">
        <v>49354</v>
      </c>
      <c r="H36" t="s">
        <v>40</v>
      </c>
      <c r="I36" t="str">
        <f t="shared" si="1"/>
        <v>__-__-__-Or</v>
      </c>
      <c r="M36" t="s">
        <v>98</v>
      </c>
    </row>
    <row r="37" spans="1:13" x14ac:dyDescent="0.2">
      <c r="A37" t="s">
        <v>45</v>
      </c>
      <c r="B37">
        <v>46</v>
      </c>
      <c r="C37" t="str">
        <f t="shared" si="0"/>
        <v>B--7-49299-AO</v>
      </c>
      <c r="D37" t="s">
        <v>20</v>
      </c>
      <c r="F37">
        <v>7</v>
      </c>
      <c r="G37">
        <v>49299</v>
      </c>
      <c r="H37" t="s">
        <v>26</v>
      </c>
      <c r="I37" t="str">
        <f t="shared" si="1"/>
        <v>__-Pr-Gy-Or</v>
      </c>
      <c r="K37" t="s">
        <v>105</v>
      </c>
      <c r="L37" t="s">
        <v>103</v>
      </c>
      <c r="M37" t="s">
        <v>98</v>
      </c>
    </row>
    <row r="38" spans="1:13" x14ac:dyDescent="0.2">
      <c r="A38" t="s">
        <v>45</v>
      </c>
      <c r="B38">
        <v>47</v>
      </c>
      <c r="C38" t="str">
        <f t="shared" si="0"/>
        <v>B--7-49299-AV</v>
      </c>
      <c r="D38" t="s">
        <v>20</v>
      </c>
      <c r="F38">
        <v>7</v>
      </c>
      <c r="G38">
        <v>49299</v>
      </c>
      <c r="H38" t="s">
        <v>41</v>
      </c>
      <c r="I38" t="str">
        <f t="shared" si="1"/>
        <v>__-Pr-Gy-Or</v>
      </c>
      <c r="K38" t="s">
        <v>105</v>
      </c>
      <c r="L38" t="s">
        <v>103</v>
      </c>
      <c r="M38" t="s">
        <v>98</v>
      </c>
    </row>
    <row r="39" spans="1:13" x14ac:dyDescent="0.2">
      <c r="A39" t="s">
        <v>45</v>
      </c>
      <c r="B39">
        <v>48</v>
      </c>
      <c r="C39" t="str">
        <f t="shared" si="0"/>
        <v>B--9-49354-AS</v>
      </c>
      <c r="D39" t="s">
        <v>20</v>
      </c>
      <c r="F39">
        <v>9</v>
      </c>
      <c r="G39">
        <v>49354</v>
      </c>
      <c r="H39" t="s">
        <v>42</v>
      </c>
      <c r="I39" t="str">
        <f t="shared" si="1"/>
        <v>__-__-__-Or</v>
      </c>
      <c r="M39" t="s">
        <v>98</v>
      </c>
    </row>
    <row r="40" spans="1:13" x14ac:dyDescent="0.2">
      <c r="A40" t="s">
        <v>45</v>
      </c>
      <c r="B40">
        <v>49</v>
      </c>
      <c r="C40" t="str">
        <f t="shared" si="0"/>
        <v>B--8-49116-AP</v>
      </c>
      <c r="D40" t="s">
        <v>20</v>
      </c>
      <c r="F40">
        <v>8</v>
      </c>
      <c r="G40">
        <v>49116</v>
      </c>
      <c r="H40" t="s">
        <v>43</v>
      </c>
      <c r="I40" t="str">
        <f t="shared" si="1"/>
        <v>Gn-__-Gn-Or</v>
      </c>
      <c r="J40" t="s">
        <v>100</v>
      </c>
      <c r="L40" t="s">
        <v>100</v>
      </c>
      <c r="M40" t="s">
        <v>98</v>
      </c>
    </row>
    <row r="41" spans="1:13" x14ac:dyDescent="0.2">
      <c r="A41" t="s">
        <v>45</v>
      </c>
      <c r="B41">
        <v>50</v>
      </c>
      <c r="C41" t="str">
        <f t="shared" si="0"/>
        <v>B--8-49344-C</v>
      </c>
      <c r="D41" t="s">
        <v>20</v>
      </c>
      <c r="F41">
        <v>8</v>
      </c>
      <c r="G41">
        <v>49344</v>
      </c>
      <c r="H41" t="s">
        <v>32</v>
      </c>
      <c r="I41" t="str">
        <f t="shared" si="1"/>
        <v>Gn-Bu-Pr-Or</v>
      </c>
      <c r="J41" t="s">
        <v>100</v>
      </c>
      <c r="K41" t="s">
        <v>102</v>
      </c>
      <c r="L41" t="s">
        <v>105</v>
      </c>
      <c r="M41" t="s">
        <v>98</v>
      </c>
    </row>
    <row r="42" spans="1:13" x14ac:dyDescent="0.2">
      <c r="A42" t="s">
        <v>45</v>
      </c>
      <c r="B42">
        <v>51</v>
      </c>
      <c r="C42" t="str">
        <f t="shared" si="0"/>
        <v>B--7-48827-D</v>
      </c>
      <c r="D42" t="s">
        <v>20</v>
      </c>
      <c r="F42">
        <v>7</v>
      </c>
      <c r="G42">
        <v>48827</v>
      </c>
      <c r="H42" t="s">
        <v>44</v>
      </c>
      <c r="I42" t="str">
        <f t="shared" si="1"/>
        <v>__-Gy-Bn-Or</v>
      </c>
      <c r="K42" t="s">
        <v>103</v>
      </c>
      <c r="L42" t="s">
        <v>97</v>
      </c>
      <c r="M42" t="s">
        <v>98</v>
      </c>
    </row>
    <row r="43" spans="1:13" x14ac:dyDescent="0.2">
      <c r="A43" t="s">
        <v>45</v>
      </c>
      <c r="B43">
        <v>52</v>
      </c>
      <c r="C43" t="str">
        <f t="shared" si="0"/>
        <v xml:space="preserve">B---49214-A </v>
      </c>
      <c r="D43" t="s">
        <v>20</v>
      </c>
      <c r="G43">
        <v>49214</v>
      </c>
      <c r="H43" t="s">
        <v>45</v>
      </c>
      <c r="I43" t="str">
        <f t="shared" si="1"/>
        <v>__-Bn-Bk-Gn</v>
      </c>
      <c r="K43" t="s">
        <v>97</v>
      </c>
      <c r="L43" t="s">
        <v>96</v>
      </c>
      <c r="M43" t="s">
        <v>100</v>
      </c>
    </row>
    <row r="44" spans="1:13" x14ac:dyDescent="0.2">
      <c r="A44" t="s">
        <v>45</v>
      </c>
      <c r="B44">
        <v>53</v>
      </c>
      <c r="C44" t="str">
        <f t="shared" si="0"/>
        <v/>
      </c>
      <c r="I44" t="str">
        <f t="shared" si="1"/>
        <v>__-Bn-Bk-Gn</v>
      </c>
      <c r="K44" t="s">
        <v>97</v>
      </c>
      <c r="L44" t="s">
        <v>96</v>
      </c>
      <c r="M44" t="s">
        <v>100</v>
      </c>
    </row>
    <row r="45" spans="1:13" x14ac:dyDescent="0.2">
      <c r="A45" t="s">
        <v>45</v>
      </c>
      <c r="B45">
        <v>54</v>
      </c>
      <c r="C45" t="str">
        <f t="shared" si="0"/>
        <v xml:space="preserve">B---49211-C </v>
      </c>
      <c r="D45" t="s">
        <v>20</v>
      </c>
      <c r="G45">
        <v>49211</v>
      </c>
      <c r="H45" t="s">
        <v>46</v>
      </c>
      <c r="I45" t="str">
        <f t="shared" si="1"/>
        <v>__-Bk-Wh-Gn</v>
      </c>
      <c r="K45" t="s">
        <v>96</v>
      </c>
      <c r="L45" t="s">
        <v>104</v>
      </c>
      <c r="M45" t="s">
        <v>100</v>
      </c>
    </row>
    <row r="46" spans="1:13" x14ac:dyDescent="0.2">
      <c r="A46" t="s">
        <v>45</v>
      </c>
      <c r="B46">
        <v>55</v>
      </c>
      <c r="C46" t="str">
        <f t="shared" si="0"/>
        <v/>
      </c>
      <c r="I46" t="str">
        <f t="shared" si="1"/>
        <v>__-Bk-Wh-Gn</v>
      </c>
      <c r="K46" t="s">
        <v>96</v>
      </c>
      <c r="L46" t="s">
        <v>104</v>
      </c>
      <c r="M46" t="s">
        <v>100</v>
      </c>
    </row>
    <row r="47" spans="1:13" x14ac:dyDescent="0.2">
      <c r="A47" t="s">
        <v>45</v>
      </c>
      <c r="B47">
        <v>56</v>
      </c>
      <c r="C47" t="str">
        <f t="shared" si="0"/>
        <v xml:space="preserve">B--9-49354-K </v>
      </c>
      <c r="D47" t="s">
        <v>20</v>
      </c>
      <c r="F47">
        <v>9</v>
      </c>
      <c r="G47">
        <v>49354</v>
      </c>
      <c r="H47" t="s">
        <v>47</v>
      </c>
      <c r="I47" t="str">
        <f t="shared" si="1"/>
        <v>__-__-__-Or</v>
      </c>
      <c r="M47" t="s">
        <v>98</v>
      </c>
    </row>
    <row r="48" spans="1:13" x14ac:dyDescent="0.2">
      <c r="A48" t="s">
        <v>45</v>
      </c>
      <c r="B48">
        <v>57</v>
      </c>
      <c r="C48" t="str">
        <f t="shared" si="0"/>
        <v xml:space="preserve">B--8-49116-AK </v>
      </c>
      <c r="D48" t="s">
        <v>20</v>
      </c>
      <c r="F48">
        <v>8</v>
      </c>
      <c r="G48">
        <v>49116</v>
      </c>
      <c r="H48" t="s">
        <v>48</v>
      </c>
      <c r="I48" t="str">
        <f t="shared" si="1"/>
        <v>Gn-__-Gn-Or</v>
      </c>
      <c r="J48" t="s">
        <v>100</v>
      </c>
      <c r="L48" t="s">
        <v>100</v>
      </c>
      <c r="M48" t="s">
        <v>98</v>
      </c>
    </row>
    <row r="49" spans="1:13" x14ac:dyDescent="0.2">
      <c r="A49" t="s">
        <v>45</v>
      </c>
      <c r="B49">
        <v>58</v>
      </c>
      <c r="C49" t="str">
        <f t="shared" si="0"/>
        <v xml:space="preserve">B--8-49344-W </v>
      </c>
      <c r="D49" t="s">
        <v>20</v>
      </c>
      <c r="F49">
        <v>8</v>
      </c>
      <c r="G49">
        <v>49344</v>
      </c>
      <c r="H49" t="s">
        <v>49</v>
      </c>
      <c r="I49" t="str">
        <f t="shared" si="1"/>
        <v>Gn-Bu-Pr-Or</v>
      </c>
      <c r="J49" t="s">
        <v>100</v>
      </c>
      <c r="K49" t="s">
        <v>102</v>
      </c>
      <c r="L49" t="s">
        <v>105</v>
      </c>
      <c r="M49" t="s">
        <v>98</v>
      </c>
    </row>
    <row r="50" spans="1:13" x14ac:dyDescent="0.2">
      <c r="A50" t="s">
        <v>45</v>
      </c>
      <c r="B50">
        <v>59</v>
      </c>
      <c r="C50" t="str">
        <f t="shared" si="0"/>
        <v xml:space="preserve">B--7-49299-AK </v>
      </c>
      <c r="D50" t="s">
        <v>20</v>
      </c>
      <c r="F50">
        <v>7</v>
      </c>
      <c r="G50">
        <v>49299</v>
      </c>
      <c r="H50" t="s">
        <v>48</v>
      </c>
      <c r="I50" t="str">
        <f t="shared" si="1"/>
        <v>__-Pr-Gy-Or</v>
      </c>
      <c r="K50" t="s">
        <v>105</v>
      </c>
      <c r="L50" t="s">
        <v>103</v>
      </c>
      <c r="M50" t="s">
        <v>98</v>
      </c>
    </row>
    <row r="51" spans="1:13" x14ac:dyDescent="0.2">
      <c r="A51" t="s">
        <v>45</v>
      </c>
      <c r="B51">
        <v>60</v>
      </c>
      <c r="C51" t="str">
        <f t="shared" si="0"/>
        <v xml:space="preserve">B--9-49354-D </v>
      </c>
      <c r="D51" t="s">
        <v>20</v>
      </c>
      <c r="F51">
        <v>9</v>
      </c>
      <c r="G51">
        <v>49354</v>
      </c>
      <c r="H51" t="s">
        <v>50</v>
      </c>
      <c r="I51" t="str">
        <f t="shared" si="1"/>
        <v>__-__-__-Or</v>
      </c>
      <c r="M51" t="s">
        <v>98</v>
      </c>
    </row>
    <row r="52" spans="1:13" x14ac:dyDescent="0.2">
      <c r="A52" t="s">
        <v>45</v>
      </c>
      <c r="B52">
        <v>61</v>
      </c>
      <c r="C52" t="str">
        <f t="shared" si="0"/>
        <v xml:space="preserve">B--9-49354-D </v>
      </c>
      <c r="D52" t="s">
        <v>20</v>
      </c>
      <c r="F52">
        <v>9</v>
      </c>
      <c r="G52">
        <v>49354</v>
      </c>
      <c r="H52" t="s">
        <v>50</v>
      </c>
      <c r="I52" t="str">
        <f t="shared" si="1"/>
        <v>__-__-__-Or</v>
      </c>
      <c r="M52" t="s">
        <v>98</v>
      </c>
    </row>
    <row r="53" spans="1:13" x14ac:dyDescent="0.2">
      <c r="A53" t="s">
        <v>45</v>
      </c>
      <c r="B53">
        <v>62</v>
      </c>
      <c r="C53" t="str">
        <f t="shared" si="0"/>
        <v>B--7-49299-V</v>
      </c>
      <c r="D53" t="s">
        <v>20</v>
      </c>
      <c r="F53">
        <v>7</v>
      </c>
      <c r="G53">
        <v>49299</v>
      </c>
      <c r="H53" t="s">
        <v>51</v>
      </c>
      <c r="I53" t="str">
        <f t="shared" si="1"/>
        <v>__-Pr-Gy-Or</v>
      </c>
      <c r="K53" t="s">
        <v>105</v>
      </c>
      <c r="L53" t="s">
        <v>103</v>
      </c>
      <c r="M53" t="s">
        <v>98</v>
      </c>
    </row>
    <row r="54" spans="1:13" x14ac:dyDescent="0.2">
      <c r="A54" t="s">
        <v>45</v>
      </c>
      <c r="B54">
        <v>63</v>
      </c>
      <c r="C54" t="str">
        <f t="shared" si="0"/>
        <v xml:space="preserve">B--9-49354-F </v>
      </c>
      <c r="D54" t="s">
        <v>20</v>
      </c>
      <c r="F54">
        <v>9</v>
      </c>
      <c r="G54">
        <v>49354</v>
      </c>
      <c r="H54" t="s">
        <v>52</v>
      </c>
      <c r="I54" t="str">
        <f t="shared" si="1"/>
        <v>__-__-__-Or</v>
      </c>
      <c r="M54" t="s">
        <v>98</v>
      </c>
    </row>
    <row r="55" spans="1:13" x14ac:dyDescent="0.2">
      <c r="A55" t="s">
        <v>45</v>
      </c>
      <c r="B55">
        <v>64</v>
      </c>
      <c r="C55" t="str">
        <f t="shared" si="0"/>
        <v xml:space="preserve">B--7-49078-D </v>
      </c>
      <c r="D55" t="s">
        <v>20</v>
      </c>
      <c r="F55">
        <v>7</v>
      </c>
      <c r="G55">
        <v>49078</v>
      </c>
      <c r="H55" t="s">
        <v>50</v>
      </c>
      <c r="I55" t="str">
        <f t="shared" si="1"/>
        <v>Gn-Gn-Rd-Or</v>
      </c>
      <c r="J55" t="s">
        <v>100</v>
      </c>
      <c r="K55" t="s">
        <v>100</v>
      </c>
      <c r="L55" t="s">
        <v>106</v>
      </c>
      <c r="M55" t="s">
        <v>98</v>
      </c>
    </row>
    <row r="56" spans="1:13" x14ac:dyDescent="0.2">
      <c r="A56" t="s">
        <v>45</v>
      </c>
      <c r="B56">
        <v>65</v>
      </c>
      <c r="C56" t="str">
        <f t="shared" si="0"/>
        <v>B--7-49299-AR</v>
      </c>
      <c r="D56" t="s">
        <v>20</v>
      </c>
      <c r="F56">
        <v>7</v>
      </c>
      <c r="G56">
        <v>49299</v>
      </c>
      <c r="H56" t="s">
        <v>39</v>
      </c>
      <c r="I56" t="str">
        <f t="shared" si="1"/>
        <v>__-Pr-Gy-Or</v>
      </c>
      <c r="K56" t="s">
        <v>105</v>
      </c>
      <c r="L56" t="s">
        <v>103</v>
      </c>
      <c r="M56" t="s">
        <v>98</v>
      </c>
    </row>
    <row r="57" spans="1:13" x14ac:dyDescent="0.2">
      <c r="A57" t="s">
        <v>45</v>
      </c>
      <c r="B57">
        <v>66</v>
      </c>
      <c r="C57" t="str">
        <f t="shared" si="0"/>
        <v>B--7-49078-C</v>
      </c>
      <c r="D57" t="s">
        <v>20</v>
      </c>
      <c r="F57">
        <v>7</v>
      </c>
      <c r="G57">
        <v>49078</v>
      </c>
      <c r="H57" t="s">
        <v>32</v>
      </c>
      <c r="I57" t="str">
        <f t="shared" si="1"/>
        <v>Gn-Gn-Rd-Or</v>
      </c>
      <c r="J57" t="s">
        <v>100</v>
      </c>
      <c r="K57" t="s">
        <v>100</v>
      </c>
      <c r="L57" t="s">
        <v>106</v>
      </c>
      <c r="M57" t="s">
        <v>98</v>
      </c>
    </row>
    <row r="58" spans="1:13" x14ac:dyDescent="0.2">
      <c r="A58" t="s">
        <v>20</v>
      </c>
      <c r="B58">
        <v>5</v>
      </c>
      <c r="C58" t="str">
        <f t="shared" si="0"/>
        <v>B--7-49309-J</v>
      </c>
      <c r="D58" t="s">
        <v>20</v>
      </c>
      <c r="F58">
        <v>7</v>
      </c>
      <c r="G58">
        <v>49309</v>
      </c>
      <c r="H58" t="s">
        <v>0</v>
      </c>
      <c r="I58" t="str">
        <f t="shared" si="1"/>
        <v>Gn-Gn-Bn-Or</v>
      </c>
      <c r="J58" t="s">
        <v>100</v>
      </c>
      <c r="K58" t="s">
        <v>100</v>
      </c>
      <c r="L58" t="s">
        <v>97</v>
      </c>
      <c r="M58" t="s">
        <v>98</v>
      </c>
    </row>
    <row r="59" spans="1:13" x14ac:dyDescent="0.2">
      <c r="A59" t="s">
        <v>20</v>
      </c>
      <c r="B59">
        <v>6</v>
      </c>
      <c r="C59" t="str">
        <f t="shared" si="0"/>
        <v>B--7-49321-W</v>
      </c>
      <c r="D59" t="s">
        <v>20</v>
      </c>
      <c r="F59">
        <v>7</v>
      </c>
      <c r="G59">
        <v>49321</v>
      </c>
      <c r="H59" t="s">
        <v>65</v>
      </c>
      <c r="I59" t="str">
        <f t="shared" si="1"/>
        <v>Gn-Gn-Bu-Or</v>
      </c>
      <c r="J59" t="s">
        <v>100</v>
      </c>
      <c r="K59" t="s">
        <v>100</v>
      </c>
      <c r="L59" t="s">
        <v>102</v>
      </c>
      <c r="M59" t="s">
        <v>98</v>
      </c>
    </row>
    <row r="60" spans="1:13" x14ac:dyDescent="0.2">
      <c r="A60" t="s">
        <v>20</v>
      </c>
      <c r="B60">
        <v>7</v>
      </c>
      <c r="C60" t="str">
        <f t="shared" si="0"/>
        <v>B--7-49078-R</v>
      </c>
      <c r="D60" t="s">
        <v>20</v>
      </c>
      <c r="F60">
        <v>7</v>
      </c>
      <c r="G60">
        <v>49078</v>
      </c>
      <c r="H60" t="s">
        <v>38</v>
      </c>
      <c r="I60" t="str">
        <f t="shared" si="1"/>
        <v>Gn-Gn-Rd-Or</v>
      </c>
      <c r="J60" t="s">
        <v>100</v>
      </c>
      <c r="K60" t="s">
        <v>100</v>
      </c>
      <c r="L60" t="s">
        <v>106</v>
      </c>
      <c r="M60" t="s">
        <v>98</v>
      </c>
    </row>
    <row r="61" spans="1:13" x14ac:dyDescent="0.2">
      <c r="A61" t="s">
        <v>20</v>
      </c>
      <c r="B61">
        <v>8</v>
      </c>
      <c r="C61" t="str">
        <f t="shared" si="0"/>
        <v>B--7-49309-Z</v>
      </c>
      <c r="D61" t="s">
        <v>20</v>
      </c>
      <c r="F61">
        <v>7</v>
      </c>
      <c r="G61">
        <v>49309</v>
      </c>
      <c r="H61" t="s">
        <v>28</v>
      </c>
      <c r="I61" t="str">
        <f t="shared" si="1"/>
        <v>Gn-Gn-Bn-Or</v>
      </c>
      <c r="J61" t="s">
        <v>100</v>
      </c>
      <c r="K61" t="s">
        <v>100</v>
      </c>
      <c r="L61" t="s">
        <v>97</v>
      </c>
      <c r="M61" t="s">
        <v>98</v>
      </c>
    </row>
    <row r="62" spans="1:13" x14ac:dyDescent="0.2">
      <c r="A62" t="s">
        <v>20</v>
      </c>
      <c r="B62">
        <v>9</v>
      </c>
      <c r="C62" t="str">
        <f t="shared" si="0"/>
        <v>B--7-49323-H</v>
      </c>
      <c r="D62" t="s">
        <v>20</v>
      </c>
      <c r="F62">
        <v>7</v>
      </c>
      <c r="G62">
        <v>49323</v>
      </c>
      <c r="H62" t="s">
        <v>66</v>
      </c>
      <c r="I62" t="str">
        <f t="shared" si="1"/>
        <v>Gn-Gn-Gy-Or</v>
      </c>
      <c r="J62" t="s">
        <v>100</v>
      </c>
      <c r="K62" t="s">
        <v>100</v>
      </c>
      <c r="L62" t="s">
        <v>103</v>
      </c>
      <c r="M62" t="s">
        <v>98</v>
      </c>
    </row>
    <row r="63" spans="1:13" x14ac:dyDescent="0.2">
      <c r="A63" t="s">
        <v>20</v>
      </c>
      <c r="B63">
        <v>10</v>
      </c>
      <c r="C63" t="str">
        <f t="shared" si="0"/>
        <v>B--7-49078-AG</v>
      </c>
      <c r="D63" t="s">
        <v>20</v>
      </c>
      <c r="F63">
        <v>7</v>
      </c>
      <c r="G63">
        <v>49078</v>
      </c>
      <c r="H63" t="s">
        <v>22</v>
      </c>
      <c r="I63" t="str">
        <f t="shared" si="1"/>
        <v>Gn-Gn-Rd-Or</v>
      </c>
      <c r="J63" t="s">
        <v>100</v>
      </c>
      <c r="K63" t="s">
        <v>100</v>
      </c>
      <c r="L63" t="s">
        <v>106</v>
      </c>
      <c r="M63" t="s">
        <v>98</v>
      </c>
    </row>
    <row r="64" spans="1:13" x14ac:dyDescent="0.2">
      <c r="A64" t="s">
        <v>20</v>
      </c>
      <c r="B64">
        <v>11</v>
      </c>
      <c r="C64" t="str">
        <f t="shared" si="0"/>
        <v>B--7-49309-C</v>
      </c>
      <c r="D64" t="s">
        <v>20</v>
      </c>
      <c r="F64">
        <v>7</v>
      </c>
      <c r="G64">
        <v>49309</v>
      </c>
      <c r="H64" t="s">
        <v>32</v>
      </c>
      <c r="I64" t="str">
        <f t="shared" si="1"/>
        <v>Gn-Gn-Bn-Or</v>
      </c>
      <c r="J64" t="s">
        <v>100</v>
      </c>
      <c r="K64" t="s">
        <v>100</v>
      </c>
      <c r="L64" t="s">
        <v>97</v>
      </c>
      <c r="M64" t="s">
        <v>98</v>
      </c>
    </row>
    <row r="65" spans="1:13" x14ac:dyDescent="0.2">
      <c r="A65" t="s">
        <v>20</v>
      </c>
      <c r="B65">
        <v>12</v>
      </c>
      <c r="C65" t="str">
        <f t="shared" si="0"/>
        <v>B--7-49086-O</v>
      </c>
      <c r="D65" t="s">
        <v>20</v>
      </c>
      <c r="F65">
        <v>7</v>
      </c>
      <c r="G65">
        <v>49086</v>
      </c>
      <c r="H65" t="s">
        <v>35</v>
      </c>
      <c r="I65" t="str">
        <f t="shared" si="1"/>
        <v>Gn-Gn-Pr-Or</v>
      </c>
      <c r="J65" t="s">
        <v>100</v>
      </c>
      <c r="K65" t="s">
        <v>100</v>
      </c>
      <c r="L65" t="s">
        <v>105</v>
      </c>
      <c r="M65" t="s">
        <v>98</v>
      </c>
    </row>
    <row r="66" spans="1:13" x14ac:dyDescent="0.2">
      <c r="A66" t="s">
        <v>20</v>
      </c>
      <c r="B66">
        <v>13</v>
      </c>
      <c r="C66" t="str">
        <f t="shared" si="0"/>
        <v>B--7-49078-L</v>
      </c>
      <c r="D66" t="s">
        <v>20</v>
      </c>
      <c r="F66">
        <v>7</v>
      </c>
      <c r="G66">
        <v>49078</v>
      </c>
      <c r="H66" t="s">
        <v>4</v>
      </c>
      <c r="I66" t="str">
        <f t="shared" si="1"/>
        <v>Gn-Gn-Rd-Or</v>
      </c>
      <c r="J66" t="s">
        <v>100</v>
      </c>
      <c r="K66" t="s">
        <v>100</v>
      </c>
      <c r="L66" t="s">
        <v>106</v>
      </c>
      <c r="M66" t="s">
        <v>98</v>
      </c>
    </row>
    <row r="67" spans="1:13" x14ac:dyDescent="0.2">
      <c r="A67" t="s">
        <v>20</v>
      </c>
      <c r="B67">
        <v>14</v>
      </c>
      <c r="C67" t="str">
        <f t="shared" ref="C67:C130" si="2">IF(NOT(ISBLANK(G67)),CONCATENATE(D67,"-",E67,"-",F67,"-",G67,"-",H67),"")</f>
        <v>B--7-49309-I</v>
      </c>
      <c r="D67" t="s">
        <v>20</v>
      </c>
      <c r="F67">
        <v>7</v>
      </c>
      <c r="G67">
        <v>49309</v>
      </c>
      <c r="H67" t="s">
        <v>34</v>
      </c>
      <c r="I67" t="str">
        <f t="shared" ref="I67:I130" si="3">IF(OR(NOT(ISBLANK(J67)),NOT(ISBLANK(K67)),NOT(ISBLANK(L67)),NOT(ISBLANK(M67))),CONCATENATE(IF(NOT(ISBLANK(J67)),J67,"__"),"-",IF(NOT(ISBLANK(K67)),K67,"__"),"-",IF(NOT(ISBLANK(L67)),L67,"__"),"-",IF(NOT(ISBLANK(M67)),M67,"__")),"")</f>
        <v>Gn-Gn-Bn-Or</v>
      </c>
      <c r="J67" t="s">
        <v>100</v>
      </c>
      <c r="K67" t="s">
        <v>100</v>
      </c>
      <c r="L67" t="s">
        <v>97</v>
      </c>
      <c r="M67" t="s">
        <v>98</v>
      </c>
    </row>
    <row r="68" spans="1:13" x14ac:dyDescent="0.2">
      <c r="A68" t="s">
        <v>20</v>
      </c>
      <c r="B68">
        <v>15</v>
      </c>
      <c r="C68" t="str">
        <f t="shared" si="2"/>
        <v>B--7-49324-O</v>
      </c>
      <c r="D68" t="s">
        <v>20</v>
      </c>
      <c r="F68">
        <v>7</v>
      </c>
      <c r="G68">
        <v>49324</v>
      </c>
      <c r="H68" t="s">
        <v>35</v>
      </c>
      <c r="I68" t="str">
        <f t="shared" si="3"/>
        <v>Gn-Gn-Wh-Or</v>
      </c>
      <c r="J68" t="s">
        <v>100</v>
      </c>
      <c r="K68" t="s">
        <v>100</v>
      </c>
      <c r="L68" t="s">
        <v>104</v>
      </c>
      <c r="M68" t="s">
        <v>98</v>
      </c>
    </row>
    <row r="69" spans="1:13" x14ac:dyDescent="0.2">
      <c r="A69" t="s">
        <v>20</v>
      </c>
      <c r="B69">
        <v>16</v>
      </c>
      <c r="C69" t="str">
        <f t="shared" si="2"/>
        <v>B--7-49078-P</v>
      </c>
      <c r="D69" t="s">
        <v>20</v>
      </c>
      <c r="F69">
        <v>7</v>
      </c>
      <c r="G69">
        <v>49078</v>
      </c>
      <c r="H69" t="s">
        <v>5</v>
      </c>
      <c r="I69" t="str">
        <f t="shared" si="3"/>
        <v>Gn-Gn-Rd-Or</v>
      </c>
      <c r="J69" t="s">
        <v>100</v>
      </c>
      <c r="K69" t="s">
        <v>100</v>
      </c>
      <c r="L69" t="s">
        <v>106</v>
      </c>
      <c r="M69" t="s">
        <v>98</v>
      </c>
    </row>
    <row r="70" spans="1:13" x14ac:dyDescent="0.2">
      <c r="A70" t="s">
        <v>20</v>
      </c>
      <c r="B70">
        <v>17</v>
      </c>
      <c r="C70" t="str">
        <f t="shared" si="2"/>
        <v>B--9-49354-AT</v>
      </c>
      <c r="D70" t="s">
        <v>20</v>
      </c>
      <c r="F70">
        <v>9</v>
      </c>
      <c r="G70">
        <v>49354</v>
      </c>
      <c r="H70" t="s">
        <v>67</v>
      </c>
      <c r="I70" t="str">
        <f t="shared" si="3"/>
        <v>__-__-__-Or</v>
      </c>
      <c r="M70" t="s">
        <v>98</v>
      </c>
    </row>
    <row r="71" spans="1:13" x14ac:dyDescent="0.2">
      <c r="A71" t="s">
        <v>20</v>
      </c>
      <c r="B71">
        <v>18</v>
      </c>
      <c r="C71" t="str">
        <f t="shared" si="2"/>
        <v>B--8-49116-AU</v>
      </c>
      <c r="D71" t="s">
        <v>20</v>
      </c>
      <c r="F71">
        <v>8</v>
      </c>
      <c r="G71">
        <v>49116</v>
      </c>
      <c r="H71" t="s">
        <v>68</v>
      </c>
      <c r="I71" t="str">
        <f t="shared" si="3"/>
        <v>Gn-__-Gn-Or</v>
      </c>
      <c r="J71" s="1" t="s">
        <v>100</v>
      </c>
      <c r="L71" t="s">
        <v>100</v>
      </c>
      <c r="M71" t="s">
        <v>98</v>
      </c>
    </row>
    <row r="72" spans="1:13" x14ac:dyDescent="0.2">
      <c r="A72" t="s">
        <v>20</v>
      </c>
      <c r="B72">
        <v>19</v>
      </c>
      <c r="C72" t="str">
        <f t="shared" si="2"/>
        <v>B--7-49309-O</v>
      </c>
      <c r="D72" t="s">
        <v>20</v>
      </c>
      <c r="F72">
        <v>7</v>
      </c>
      <c r="G72">
        <v>49309</v>
      </c>
      <c r="H72" t="s">
        <v>35</v>
      </c>
      <c r="I72" t="str">
        <f t="shared" si="3"/>
        <v>Gn-Gn-Bn-Or</v>
      </c>
      <c r="J72" t="s">
        <v>100</v>
      </c>
      <c r="K72" t="s">
        <v>100</v>
      </c>
      <c r="L72" t="s">
        <v>97</v>
      </c>
      <c r="M72" t="s">
        <v>98</v>
      </c>
    </row>
    <row r="73" spans="1:13" x14ac:dyDescent="0.2">
      <c r="A73" t="s">
        <v>20</v>
      </c>
      <c r="B73">
        <v>20</v>
      </c>
      <c r="C73" t="str">
        <f t="shared" si="2"/>
        <v>B--7-49321-L</v>
      </c>
      <c r="D73" t="s">
        <v>20</v>
      </c>
      <c r="F73">
        <v>7</v>
      </c>
      <c r="G73">
        <v>49321</v>
      </c>
      <c r="H73" t="s">
        <v>4</v>
      </c>
      <c r="I73" t="str">
        <f t="shared" si="3"/>
        <v>Gn-Gn-Bu-Or</v>
      </c>
      <c r="J73" t="s">
        <v>100</v>
      </c>
      <c r="K73" t="s">
        <v>100</v>
      </c>
      <c r="L73" t="s">
        <v>102</v>
      </c>
      <c r="M73" t="s">
        <v>98</v>
      </c>
    </row>
    <row r="74" spans="1:13" x14ac:dyDescent="0.2">
      <c r="A74" t="s">
        <v>20</v>
      </c>
      <c r="B74">
        <v>21</v>
      </c>
      <c r="C74" t="str">
        <f t="shared" si="2"/>
        <v>B--7-49078-O</v>
      </c>
      <c r="D74" t="s">
        <v>20</v>
      </c>
      <c r="F74">
        <v>7</v>
      </c>
      <c r="G74">
        <v>49078</v>
      </c>
      <c r="H74" t="s">
        <v>35</v>
      </c>
      <c r="I74" t="str">
        <f t="shared" si="3"/>
        <v>Gn-Gn-Rd-Or</v>
      </c>
      <c r="J74" t="s">
        <v>100</v>
      </c>
      <c r="K74" t="s">
        <v>100</v>
      </c>
      <c r="L74" t="s">
        <v>106</v>
      </c>
      <c r="M74" t="s">
        <v>98</v>
      </c>
    </row>
    <row r="75" spans="1:13" x14ac:dyDescent="0.2">
      <c r="A75" t="s">
        <v>20</v>
      </c>
      <c r="B75">
        <v>22</v>
      </c>
      <c r="C75" t="str">
        <f t="shared" si="2"/>
        <v>B--7-49309-A</v>
      </c>
      <c r="D75" t="s">
        <v>20</v>
      </c>
      <c r="F75">
        <v>7</v>
      </c>
      <c r="G75">
        <v>49309</v>
      </c>
      <c r="H75" t="s">
        <v>21</v>
      </c>
      <c r="I75" t="str">
        <f t="shared" si="3"/>
        <v>Gn-Gn-Bn-Or</v>
      </c>
      <c r="J75" t="s">
        <v>100</v>
      </c>
      <c r="K75" t="s">
        <v>100</v>
      </c>
      <c r="L75" t="s">
        <v>97</v>
      </c>
      <c r="M75" t="s">
        <v>98</v>
      </c>
    </row>
    <row r="76" spans="1:13" x14ac:dyDescent="0.2">
      <c r="A76" t="s">
        <v>20</v>
      </c>
      <c r="B76">
        <v>23</v>
      </c>
      <c r="C76" t="str">
        <f t="shared" si="2"/>
        <v>B--7-49323-O</v>
      </c>
      <c r="D76" t="s">
        <v>20</v>
      </c>
      <c r="F76">
        <v>7</v>
      </c>
      <c r="G76">
        <v>49323</v>
      </c>
      <c r="H76" t="s">
        <v>35</v>
      </c>
      <c r="I76" t="str">
        <f t="shared" si="3"/>
        <v>Gn-Gn-Gy-Or</v>
      </c>
      <c r="J76" t="s">
        <v>100</v>
      </c>
      <c r="K76" t="s">
        <v>100</v>
      </c>
      <c r="L76" t="s">
        <v>103</v>
      </c>
      <c r="M76" t="s">
        <v>98</v>
      </c>
    </row>
    <row r="77" spans="1:13" x14ac:dyDescent="0.2">
      <c r="A77" t="s">
        <v>20</v>
      </c>
      <c r="B77">
        <v>24</v>
      </c>
      <c r="C77" t="str">
        <f t="shared" si="2"/>
        <v>B--7-49078-AC</v>
      </c>
      <c r="D77" t="s">
        <v>20</v>
      </c>
      <c r="F77">
        <v>7</v>
      </c>
      <c r="G77">
        <v>49078</v>
      </c>
      <c r="H77" t="s">
        <v>69</v>
      </c>
      <c r="I77" t="str">
        <f t="shared" si="3"/>
        <v>Gn-Gn-Rd-Or</v>
      </c>
      <c r="J77" t="s">
        <v>100</v>
      </c>
      <c r="K77" t="s">
        <v>100</v>
      </c>
      <c r="L77" t="s">
        <v>106</v>
      </c>
      <c r="M77" t="s">
        <v>98</v>
      </c>
    </row>
    <row r="78" spans="1:13" x14ac:dyDescent="0.2">
      <c r="A78" t="s">
        <v>20</v>
      </c>
      <c r="B78">
        <v>25</v>
      </c>
      <c r="C78" t="str">
        <f t="shared" si="2"/>
        <v>B--7-49309-AG</v>
      </c>
      <c r="D78" t="s">
        <v>20</v>
      </c>
      <c r="F78">
        <v>7</v>
      </c>
      <c r="G78">
        <v>49309</v>
      </c>
      <c r="H78" t="s">
        <v>22</v>
      </c>
      <c r="I78" t="str">
        <f t="shared" si="3"/>
        <v>Gn-Gn-Bn-Or</v>
      </c>
      <c r="J78" t="s">
        <v>100</v>
      </c>
      <c r="K78" t="s">
        <v>100</v>
      </c>
      <c r="L78" t="s">
        <v>97</v>
      </c>
      <c r="M78" t="s">
        <v>98</v>
      </c>
    </row>
    <row r="79" spans="1:13" x14ac:dyDescent="0.2">
      <c r="A79" t="s">
        <v>20</v>
      </c>
      <c r="B79">
        <v>26</v>
      </c>
      <c r="C79" t="str">
        <f t="shared" si="2"/>
        <v>B--7-49086-C</v>
      </c>
      <c r="D79" t="s">
        <v>20</v>
      </c>
      <c r="F79">
        <v>7</v>
      </c>
      <c r="G79">
        <v>49086</v>
      </c>
      <c r="H79" t="s">
        <v>32</v>
      </c>
      <c r="I79" t="str">
        <f t="shared" si="3"/>
        <v>Gn-Gn-Pr-Or</v>
      </c>
      <c r="J79" t="s">
        <v>100</v>
      </c>
      <c r="K79" t="s">
        <v>100</v>
      </c>
      <c r="L79" t="s">
        <v>105</v>
      </c>
      <c r="M79" t="s">
        <v>98</v>
      </c>
    </row>
    <row r="80" spans="1:13" x14ac:dyDescent="0.2">
      <c r="A80" t="s">
        <v>20</v>
      </c>
      <c r="B80">
        <v>27</v>
      </c>
      <c r="C80" t="str">
        <f t="shared" si="2"/>
        <v>B--7-49078-E</v>
      </c>
      <c r="D80" t="s">
        <v>20</v>
      </c>
      <c r="F80">
        <v>7</v>
      </c>
      <c r="G80">
        <v>49078</v>
      </c>
      <c r="H80" t="s">
        <v>23</v>
      </c>
      <c r="I80" t="str">
        <f t="shared" si="3"/>
        <v>Gn-Gn-Rd-Or</v>
      </c>
      <c r="J80" t="s">
        <v>100</v>
      </c>
      <c r="K80" t="s">
        <v>100</v>
      </c>
      <c r="L80" t="s">
        <v>106</v>
      </c>
      <c r="M80" t="s">
        <v>98</v>
      </c>
    </row>
    <row r="81" spans="1:13" x14ac:dyDescent="0.2">
      <c r="A81" t="s">
        <v>20</v>
      </c>
      <c r="B81">
        <v>28</v>
      </c>
      <c r="C81" t="str">
        <f t="shared" si="2"/>
        <v>B--7-49309-AM</v>
      </c>
      <c r="D81" t="s">
        <v>20</v>
      </c>
      <c r="F81">
        <v>7</v>
      </c>
      <c r="G81">
        <v>49309</v>
      </c>
      <c r="H81" t="s">
        <v>33</v>
      </c>
      <c r="I81" t="str">
        <f t="shared" si="3"/>
        <v>Gn-Gn-Bn-Or</v>
      </c>
      <c r="J81" t="s">
        <v>100</v>
      </c>
      <c r="K81" t="s">
        <v>100</v>
      </c>
      <c r="L81" t="s">
        <v>97</v>
      </c>
      <c r="M81" t="s">
        <v>98</v>
      </c>
    </row>
    <row r="82" spans="1:13" x14ac:dyDescent="0.2">
      <c r="A82" t="s">
        <v>20</v>
      </c>
      <c r="B82">
        <v>29</v>
      </c>
      <c r="C82" t="str">
        <f t="shared" si="2"/>
        <v>B--7-49324-T</v>
      </c>
      <c r="D82" t="s">
        <v>20</v>
      </c>
      <c r="F82">
        <v>7</v>
      </c>
      <c r="G82">
        <v>49324</v>
      </c>
      <c r="H82" t="s">
        <v>30</v>
      </c>
      <c r="I82" t="str">
        <f t="shared" si="3"/>
        <v>Gn-Gn-Wh-Or</v>
      </c>
      <c r="J82" t="s">
        <v>100</v>
      </c>
      <c r="K82" t="s">
        <v>100</v>
      </c>
      <c r="L82" t="s">
        <v>104</v>
      </c>
      <c r="M82" t="s">
        <v>98</v>
      </c>
    </row>
    <row r="83" spans="1:13" x14ac:dyDescent="0.2">
      <c r="A83" t="s">
        <v>20</v>
      </c>
      <c r="B83">
        <v>30</v>
      </c>
      <c r="C83" t="str">
        <f t="shared" si="2"/>
        <v>B--7-49078-H</v>
      </c>
      <c r="D83" t="s">
        <v>20</v>
      </c>
      <c r="F83">
        <v>7</v>
      </c>
      <c r="G83">
        <v>49078</v>
      </c>
      <c r="H83" t="s">
        <v>66</v>
      </c>
      <c r="I83" t="str">
        <f t="shared" si="3"/>
        <v>Gn-Gn-Rd-Or</v>
      </c>
      <c r="J83" t="s">
        <v>100</v>
      </c>
      <c r="K83" t="s">
        <v>100</v>
      </c>
      <c r="L83" t="s">
        <v>106</v>
      </c>
      <c r="M83" t="s">
        <v>98</v>
      </c>
    </row>
    <row r="84" spans="1:13" x14ac:dyDescent="0.2">
      <c r="A84" t="s">
        <v>20</v>
      </c>
      <c r="B84">
        <v>31</v>
      </c>
      <c r="C84" t="str">
        <f t="shared" si="2"/>
        <v>B--7-49309-V</v>
      </c>
      <c r="D84" t="s">
        <v>20</v>
      </c>
      <c r="F84">
        <v>7</v>
      </c>
      <c r="G84">
        <v>49309</v>
      </c>
      <c r="H84" t="s">
        <v>51</v>
      </c>
      <c r="I84" t="str">
        <f t="shared" si="3"/>
        <v>Gn-Gn-Bn-Or</v>
      </c>
      <c r="J84" t="s">
        <v>100</v>
      </c>
      <c r="K84" t="s">
        <v>100</v>
      </c>
      <c r="L84" t="s">
        <v>97</v>
      </c>
      <c r="M84" t="s">
        <v>98</v>
      </c>
    </row>
    <row r="85" spans="1:13" x14ac:dyDescent="0.2">
      <c r="A85" t="s">
        <v>20</v>
      </c>
      <c r="B85">
        <v>32</v>
      </c>
      <c r="C85" t="str">
        <f t="shared" si="2"/>
        <v>B--7-49321-A</v>
      </c>
      <c r="D85" t="s">
        <v>20</v>
      </c>
      <c r="F85">
        <v>7</v>
      </c>
      <c r="G85">
        <v>49321</v>
      </c>
      <c r="H85" t="s">
        <v>21</v>
      </c>
      <c r="I85" t="str">
        <f t="shared" si="3"/>
        <v>Gn-Gn-Bu-Or</v>
      </c>
      <c r="J85" t="s">
        <v>100</v>
      </c>
      <c r="K85" t="s">
        <v>100</v>
      </c>
      <c r="L85" t="s">
        <v>102</v>
      </c>
      <c r="M85" t="s">
        <v>98</v>
      </c>
    </row>
    <row r="86" spans="1:13" x14ac:dyDescent="0.2">
      <c r="A86" t="s">
        <v>20</v>
      </c>
      <c r="B86">
        <v>39</v>
      </c>
      <c r="C86" t="str">
        <f t="shared" si="2"/>
        <v>B--7-49078-AB</v>
      </c>
      <c r="D86" t="s">
        <v>20</v>
      </c>
      <c r="F86">
        <v>7</v>
      </c>
      <c r="G86">
        <v>49078</v>
      </c>
      <c r="H86" t="s">
        <v>36</v>
      </c>
      <c r="I86" t="str">
        <f t="shared" si="3"/>
        <v>Gn-Gn-Rd-Or</v>
      </c>
      <c r="J86" t="s">
        <v>100</v>
      </c>
      <c r="K86" t="s">
        <v>100</v>
      </c>
      <c r="L86" t="s">
        <v>106</v>
      </c>
      <c r="M86" t="s">
        <v>98</v>
      </c>
    </row>
    <row r="87" spans="1:13" x14ac:dyDescent="0.2">
      <c r="A87" t="s">
        <v>20</v>
      </c>
      <c r="B87">
        <v>40</v>
      </c>
      <c r="C87" t="str">
        <f t="shared" si="2"/>
        <v>B--7-49309-D</v>
      </c>
      <c r="D87" t="s">
        <v>20</v>
      </c>
      <c r="F87">
        <v>7</v>
      </c>
      <c r="G87">
        <v>49309</v>
      </c>
      <c r="H87" t="s">
        <v>44</v>
      </c>
      <c r="I87" t="str">
        <f t="shared" si="3"/>
        <v>Gn-Gn-Bn-Or</v>
      </c>
      <c r="J87" t="s">
        <v>100</v>
      </c>
      <c r="K87" t="s">
        <v>100</v>
      </c>
      <c r="L87" t="s">
        <v>97</v>
      </c>
      <c r="M87" t="s">
        <v>98</v>
      </c>
    </row>
    <row r="88" spans="1:13" x14ac:dyDescent="0.2">
      <c r="A88" t="s">
        <v>20</v>
      </c>
      <c r="B88">
        <v>41</v>
      </c>
      <c r="C88" t="str">
        <f t="shared" si="2"/>
        <v>B--7-49323-I</v>
      </c>
      <c r="D88" t="s">
        <v>20</v>
      </c>
      <c r="F88">
        <v>7</v>
      </c>
      <c r="G88">
        <v>49323</v>
      </c>
      <c r="H88" t="s">
        <v>34</v>
      </c>
      <c r="I88" t="str">
        <f t="shared" si="3"/>
        <v>Gn-Gn-Gy-Or</v>
      </c>
      <c r="J88" t="s">
        <v>100</v>
      </c>
      <c r="K88" t="s">
        <v>100</v>
      </c>
      <c r="L88" t="s">
        <v>103</v>
      </c>
      <c r="M88" t="s">
        <v>98</v>
      </c>
    </row>
    <row r="89" spans="1:13" x14ac:dyDescent="0.2">
      <c r="A89" t="s">
        <v>20</v>
      </c>
      <c r="B89">
        <v>42</v>
      </c>
      <c r="C89" t="str">
        <f t="shared" si="2"/>
        <v>B--7-49078-I</v>
      </c>
      <c r="D89" t="s">
        <v>20</v>
      </c>
      <c r="F89">
        <v>7</v>
      </c>
      <c r="G89">
        <v>49078</v>
      </c>
      <c r="H89" t="s">
        <v>34</v>
      </c>
      <c r="I89" t="str">
        <f t="shared" si="3"/>
        <v>Gn-Gn-Rd-Or</v>
      </c>
      <c r="J89" t="s">
        <v>100</v>
      </c>
      <c r="K89" t="s">
        <v>100</v>
      </c>
      <c r="L89" t="s">
        <v>106</v>
      </c>
      <c r="M89" t="s">
        <v>98</v>
      </c>
    </row>
    <row r="90" spans="1:13" x14ac:dyDescent="0.2">
      <c r="A90" t="s">
        <v>20</v>
      </c>
      <c r="B90">
        <v>43</v>
      </c>
      <c r="C90" t="str">
        <f t="shared" si="2"/>
        <v>B--7-49309-AI</v>
      </c>
      <c r="D90" t="s">
        <v>20</v>
      </c>
      <c r="F90">
        <v>7</v>
      </c>
      <c r="G90">
        <v>49309</v>
      </c>
      <c r="H90" t="s">
        <v>27</v>
      </c>
      <c r="I90" t="str">
        <f t="shared" si="3"/>
        <v>Gn-Gn-Bn-Or</v>
      </c>
      <c r="J90" t="s">
        <v>100</v>
      </c>
      <c r="K90" t="s">
        <v>100</v>
      </c>
      <c r="L90" t="s">
        <v>97</v>
      </c>
      <c r="M90" t="s">
        <v>98</v>
      </c>
    </row>
    <row r="91" spans="1:13" x14ac:dyDescent="0.2">
      <c r="A91" t="s">
        <v>20</v>
      </c>
      <c r="B91">
        <v>44</v>
      </c>
      <c r="C91" t="str">
        <f t="shared" si="2"/>
        <v>B--7-49086-K</v>
      </c>
      <c r="D91" t="s">
        <v>20</v>
      </c>
      <c r="F91">
        <v>7</v>
      </c>
      <c r="G91">
        <v>49086</v>
      </c>
      <c r="H91" t="s">
        <v>1</v>
      </c>
      <c r="I91" t="str">
        <f t="shared" si="3"/>
        <v>Gn-Gn-Pr-Or</v>
      </c>
      <c r="J91" t="s">
        <v>100</v>
      </c>
      <c r="K91" t="s">
        <v>100</v>
      </c>
      <c r="L91" t="s">
        <v>105</v>
      </c>
      <c r="M91" t="s">
        <v>98</v>
      </c>
    </row>
    <row r="92" spans="1:13" x14ac:dyDescent="0.2">
      <c r="A92" t="s">
        <v>20</v>
      </c>
      <c r="B92">
        <v>45</v>
      </c>
      <c r="C92" t="str">
        <f t="shared" si="2"/>
        <v>B--7-49078-N</v>
      </c>
      <c r="D92" t="s">
        <v>20</v>
      </c>
      <c r="F92">
        <v>7</v>
      </c>
      <c r="G92">
        <v>49078</v>
      </c>
      <c r="H92" t="s">
        <v>3</v>
      </c>
      <c r="I92" t="str">
        <f t="shared" si="3"/>
        <v>Gn-Gn-Rd-Or</v>
      </c>
      <c r="J92" t="s">
        <v>100</v>
      </c>
      <c r="K92" t="s">
        <v>100</v>
      </c>
      <c r="L92" t="s">
        <v>106</v>
      </c>
      <c r="M92" t="s">
        <v>98</v>
      </c>
    </row>
    <row r="93" spans="1:13" x14ac:dyDescent="0.2">
      <c r="A93" t="s">
        <v>20</v>
      </c>
      <c r="B93">
        <v>46</v>
      </c>
      <c r="C93" t="str">
        <f t="shared" si="2"/>
        <v>B--7-49309-W</v>
      </c>
      <c r="D93" t="s">
        <v>20</v>
      </c>
      <c r="F93">
        <v>7</v>
      </c>
      <c r="G93">
        <v>49309</v>
      </c>
      <c r="H93" t="s">
        <v>65</v>
      </c>
      <c r="I93" t="str">
        <f t="shared" si="3"/>
        <v>Gn-Gn-Bn-Or</v>
      </c>
      <c r="J93" t="s">
        <v>100</v>
      </c>
      <c r="K93" t="s">
        <v>100</v>
      </c>
      <c r="L93" t="s">
        <v>97</v>
      </c>
      <c r="M93" t="s">
        <v>98</v>
      </c>
    </row>
    <row r="94" spans="1:13" x14ac:dyDescent="0.2">
      <c r="A94" t="s">
        <v>20</v>
      </c>
      <c r="B94">
        <v>47</v>
      </c>
      <c r="C94" t="str">
        <f t="shared" si="2"/>
        <v>B--7-49324-K</v>
      </c>
      <c r="D94" t="s">
        <v>20</v>
      </c>
      <c r="F94">
        <v>7</v>
      </c>
      <c r="G94">
        <v>49324</v>
      </c>
      <c r="H94" t="s">
        <v>1</v>
      </c>
      <c r="I94" t="str">
        <f t="shared" si="3"/>
        <v>Gn-Gn-Wh-Or</v>
      </c>
      <c r="J94" t="s">
        <v>100</v>
      </c>
      <c r="K94" t="s">
        <v>100</v>
      </c>
      <c r="L94" t="s">
        <v>104</v>
      </c>
      <c r="M94" t="s">
        <v>98</v>
      </c>
    </row>
    <row r="95" spans="1:13" x14ac:dyDescent="0.2">
      <c r="A95" t="s">
        <v>20</v>
      </c>
      <c r="B95">
        <v>48</v>
      </c>
      <c r="C95" t="str">
        <f t="shared" si="2"/>
        <v>B--7-49078-A</v>
      </c>
      <c r="D95" t="s">
        <v>20</v>
      </c>
      <c r="F95">
        <v>7</v>
      </c>
      <c r="G95">
        <v>49078</v>
      </c>
      <c r="H95" t="s">
        <v>21</v>
      </c>
      <c r="I95" t="str">
        <f t="shared" si="3"/>
        <v>Gn-Gn-Rd-Or</v>
      </c>
      <c r="J95" t="s">
        <v>100</v>
      </c>
      <c r="K95" t="s">
        <v>100</v>
      </c>
      <c r="L95" t="s">
        <v>106</v>
      </c>
      <c r="M95" t="s">
        <v>98</v>
      </c>
    </row>
    <row r="96" spans="1:13" x14ac:dyDescent="0.2">
      <c r="A96" t="s">
        <v>20</v>
      </c>
      <c r="B96">
        <v>49</v>
      </c>
      <c r="C96" t="str">
        <f t="shared" si="2"/>
        <v>B--7-49309-I</v>
      </c>
      <c r="D96" t="s">
        <v>20</v>
      </c>
      <c r="F96">
        <v>7</v>
      </c>
      <c r="G96">
        <v>49309</v>
      </c>
      <c r="H96" t="s">
        <v>34</v>
      </c>
      <c r="I96" t="str">
        <f t="shared" si="3"/>
        <v>Gn-Gn-Bn-Or</v>
      </c>
      <c r="J96" t="s">
        <v>100</v>
      </c>
      <c r="K96" t="s">
        <v>100</v>
      </c>
      <c r="L96" t="s">
        <v>97</v>
      </c>
      <c r="M96" t="s">
        <v>98</v>
      </c>
    </row>
    <row r="97" spans="1:13" x14ac:dyDescent="0.2">
      <c r="A97" t="s">
        <v>20</v>
      </c>
      <c r="B97">
        <v>50</v>
      </c>
      <c r="C97" t="str">
        <f t="shared" si="2"/>
        <v>B--7-49321-O</v>
      </c>
      <c r="D97" t="s">
        <v>20</v>
      </c>
      <c r="F97">
        <v>7</v>
      </c>
      <c r="G97">
        <v>49321</v>
      </c>
      <c r="H97" t="s">
        <v>35</v>
      </c>
      <c r="I97" t="str">
        <f t="shared" si="3"/>
        <v>Gn-Gn-Bu-Or</v>
      </c>
      <c r="J97" t="s">
        <v>100</v>
      </c>
      <c r="K97" t="s">
        <v>100</v>
      </c>
      <c r="L97" t="s">
        <v>102</v>
      </c>
      <c r="M97" t="s">
        <v>98</v>
      </c>
    </row>
    <row r="98" spans="1:13" x14ac:dyDescent="0.2">
      <c r="A98" t="s">
        <v>20</v>
      </c>
      <c r="B98">
        <v>51</v>
      </c>
      <c r="C98" t="str">
        <f t="shared" si="2"/>
        <v>B--7-49078-C</v>
      </c>
      <c r="D98" t="s">
        <v>20</v>
      </c>
      <c r="F98">
        <v>7</v>
      </c>
      <c r="G98">
        <v>49078</v>
      </c>
      <c r="H98" t="s">
        <v>32</v>
      </c>
      <c r="I98" t="str">
        <f t="shared" si="3"/>
        <v>Gn-Gn-Rd-Or</v>
      </c>
      <c r="J98" t="s">
        <v>100</v>
      </c>
      <c r="K98" t="s">
        <v>100</v>
      </c>
      <c r="L98" t="s">
        <v>106</v>
      </c>
      <c r="M98" t="s">
        <v>98</v>
      </c>
    </row>
    <row r="99" spans="1:13" x14ac:dyDescent="0.2">
      <c r="A99" t="s">
        <v>20</v>
      </c>
      <c r="B99">
        <v>52</v>
      </c>
      <c r="C99" t="str">
        <f t="shared" si="2"/>
        <v>B--7-49299-AN</v>
      </c>
      <c r="D99" t="s">
        <v>20</v>
      </c>
      <c r="F99">
        <v>7</v>
      </c>
      <c r="G99">
        <v>49299</v>
      </c>
      <c r="H99" t="s">
        <v>70</v>
      </c>
      <c r="I99" t="str">
        <f t="shared" si="3"/>
        <v>__-Pr-Gy-Or</v>
      </c>
      <c r="K99" t="s">
        <v>105</v>
      </c>
      <c r="L99" t="s">
        <v>103</v>
      </c>
      <c r="M99" t="s">
        <v>98</v>
      </c>
    </row>
    <row r="100" spans="1:13" x14ac:dyDescent="0.2">
      <c r="A100" t="s">
        <v>20</v>
      </c>
      <c r="B100">
        <v>53</v>
      </c>
      <c r="C100" t="str">
        <f t="shared" si="2"/>
        <v>B--7-49309-S</v>
      </c>
      <c r="D100" t="s">
        <v>20</v>
      </c>
      <c r="F100">
        <v>7</v>
      </c>
      <c r="G100">
        <v>49309</v>
      </c>
      <c r="H100" t="s">
        <v>37</v>
      </c>
      <c r="I100" t="str">
        <f t="shared" si="3"/>
        <v>Gn-Gn-Bn-Or</v>
      </c>
      <c r="J100" t="s">
        <v>100</v>
      </c>
      <c r="K100" t="s">
        <v>100</v>
      </c>
      <c r="L100" t="s">
        <v>97</v>
      </c>
      <c r="M100" t="s">
        <v>98</v>
      </c>
    </row>
    <row r="101" spans="1:13" x14ac:dyDescent="0.2">
      <c r="A101" t="s">
        <v>20</v>
      </c>
      <c r="B101">
        <v>54</v>
      </c>
      <c r="C101" t="str">
        <f t="shared" si="2"/>
        <v>B--7-49323-J</v>
      </c>
      <c r="D101" t="s">
        <v>20</v>
      </c>
      <c r="F101">
        <v>7</v>
      </c>
      <c r="G101">
        <v>49323</v>
      </c>
      <c r="H101" t="s">
        <v>0</v>
      </c>
      <c r="I101" t="str">
        <f t="shared" si="3"/>
        <v>Gn-Gn-Gy-Or</v>
      </c>
      <c r="J101" t="s">
        <v>100</v>
      </c>
      <c r="K101" t="s">
        <v>100</v>
      </c>
      <c r="L101" t="s">
        <v>103</v>
      </c>
      <c r="M101" t="s">
        <v>98</v>
      </c>
    </row>
    <row r="102" spans="1:13" x14ac:dyDescent="0.2">
      <c r="A102" t="s">
        <v>20</v>
      </c>
      <c r="B102">
        <v>55</v>
      </c>
      <c r="C102" t="str">
        <f t="shared" si="2"/>
        <v>B--7-49078-U</v>
      </c>
      <c r="D102" t="s">
        <v>20</v>
      </c>
      <c r="F102">
        <v>7</v>
      </c>
      <c r="G102">
        <v>49078</v>
      </c>
      <c r="H102" t="s">
        <v>71</v>
      </c>
      <c r="I102" t="str">
        <f t="shared" si="3"/>
        <v>Gn-Gn-Rd-Or</v>
      </c>
      <c r="J102" t="s">
        <v>100</v>
      </c>
      <c r="K102" t="s">
        <v>100</v>
      </c>
      <c r="L102" t="s">
        <v>106</v>
      </c>
      <c r="M102" t="s">
        <v>98</v>
      </c>
    </row>
    <row r="103" spans="1:13" x14ac:dyDescent="0.2">
      <c r="A103" t="s">
        <v>20</v>
      </c>
      <c r="B103">
        <v>56</v>
      </c>
      <c r="C103" t="str">
        <f t="shared" si="2"/>
        <v>B--9-49354-I</v>
      </c>
      <c r="D103" t="s">
        <v>20</v>
      </c>
      <c r="F103">
        <v>9</v>
      </c>
      <c r="G103">
        <v>49354</v>
      </c>
      <c r="H103" t="s">
        <v>34</v>
      </c>
      <c r="I103" t="str">
        <f t="shared" si="3"/>
        <v>__-__-__-Or</v>
      </c>
      <c r="M103" t="s">
        <v>98</v>
      </c>
    </row>
    <row r="104" spans="1:13" x14ac:dyDescent="0.2">
      <c r="A104" t="s">
        <v>20</v>
      </c>
      <c r="B104">
        <v>57</v>
      </c>
      <c r="C104" t="str">
        <f t="shared" si="2"/>
        <v>B--7-49309-AE</v>
      </c>
      <c r="D104" t="s">
        <v>20</v>
      </c>
      <c r="F104">
        <v>7</v>
      </c>
      <c r="G104">
        <v>49309</v>
      </c>
      <c r="H104" t="s">
        <v>72</v>
      </c>
      <c r="I104" t="str">
        <f t="shared" si="3"/>
        <v>Gn-Gn-Bn-Or</v>
      </c>
      <c r="J104" t="s">
        <v>100</v>
      </c>
      <c r="K104" t="s">
        <v>100</v>
      </c>
      <c r="L104" t="s">
        <v>97</v>
      </c>
      <c r="M104" t="s">
        <v>98</v>
      </c>
    </row>
    <row r="105" spans="1:13" x14ac:dyDescent="0.2">
      <c r="A105" t="s">
        <v>20</v>
      </c>
      <c r="B105">
        <v>58</v>
      </c>
      <c r="C105" t="str">
        <f t="shared" si="2"/>
        <v>B--7-49086-P</v>
      </c>
      <c r="D105" t="s">
        <v>20</v>
      </c>
      <c r="F105">
        <v>7</v>
      </c>
      <c r="G105">
        <v>49086</v>
      </c>
      <c r="H105" t="s">
        <v>5</v>
      </c>
      <c r="I105" t="str">
        <f t="shared" si="3"/>
        <v>Gn-Gn-Pr-Or</v>
      </c>
      <c r="J105" t="s">
        <v>100</v>
      </c>
      <c r="K105" t="s">
        <v>100</v>
      </c>
      <c r="L105" t="s">
        <v>105</v>
      </c>
      <c r="M105" t="s">
        <v>98</v>
      </c>
    </row>
    <row r="106" spans="1:13" x14ac:dyDescent="0.2">
      <c r="A106" t="s">
        <v>20</v>
      </c>
      <c r="B106">
        <v>59</v>
      </c>
      <c r="C106" t="str">
        <f t="shared" si="2"/>
        <v>B--7-49078-Z</v>
      </c>
      <c r="D106" t="s">
        <v>20</v>
      </c>
      <c r="F106">
        <v>7</v>
      </c>
      <c r="G106">
        <v>49078</v>
      </c>
      <c r="H106" t="s">
        <v>28</v>
      </c>
      <c r="I106" t="str">
        <f t="shared" si="3"/>
        <v>Gn-Gn-Rd-Or</v>
      </c>
      <c r="J106" t="s">
        <v>100</v>
      </c>
      <c r="K106" t="s">
        <v>100</v>
      </c>
      <c r="L106" t="s">
        <v>106</v>
      </c>
      <c r="M106" t="s">
        <v>98</v>
      </c>
    </row>
    <row r="107" spans="1:13" x14ac:dyDescent="0.2">
      <c r="A107" t="s">
        <v>20</v>
      </c>
      <c r="B107">
        <v>60</v>
      </c>
      <c r="C107" t="str">
        <f t="shared" si="2"/>
        <v>B--7-49309-N</v>
      </c>
      <c r="D107" t="s">
        <v>20</v>
      </c>
      <c r="F107">
        <v>7</v>
      </c>
      <c r="G107">
        <v>49309</v>
      </c>
      <c r="H107" t="s">
        <v>3</v>
      </c>
      <c r="I107" t="str">
        <f t="shared" si="3"/>
        <v>Gn-Gn-Bn-Or</v>
      </c>
      <c r="J107" t="s">
        <v>100</v>
      </c>
      <c r="K107" t="s">
        <v>100</v>
      </c>
      <c r="L107" t="s">
        <v>97</v>
      </c>
      <c r="M107" t="s">
        <v>98</v>
      </c>
    </row>
    <row r="108" spans="1:13" x14ac:dyDescent="0.2">
      <c r="A108" t="s">
        <v>20</v>
      </c>
      <c r="B108">
        <v>61</v>
      </c>
      <c r="C108" t="str">
        <f t="shared" si="2"/>
        <v>B--7-49324-V</v>
      </c>
      <c r="D108" t="s">
        <v>20</v>
      </c>
      <c r="F108">
        <v>7</v>
      </c>
      <c r="G108">
        <v>49324</v>
      </c>
      <c r="H108" t="s">
        <v>51</v>
      </c>
      <c r="I108" t="str">
        <f t="shared" si="3"/>
        <v>Gn-Gn-Wh-Or</v>
      </c>
      <c r="J108" t="s">
        <v>100</v>
      </c>
      <c r="K108" t="s">
        <v>100</v>
      </c>
      <c r="L108" t="s">
        <v>104</v>
      </c>
      <c r="M108" t="s">
        <v>98</v>
      </c>
    </row>
    <row r="109" spans="1:13" x14ac:dyDescent="0.2">
      <c r="A109" t="s">
        <v>20</v>
      </c>
      <c r="B109">
        <v>62</v>
      </c>
      <c r="C109" t="str">
        <f t="shared" si="2"/>
        <v>B--7-49078-Q</v>
      </c>
      <c r="D109" t="s">
        <v>20</v>
      </c>
      <c r="F109">
        <v>7</v>
      </c>
      <c r="G109">
        <v>49078</v>
      </c>
      <c r="H109" t="s">
        <v>73</v>
      </c>
      <c r="I109" t="str">
        <f t="shared" si="3"/>
        <v>Gn-Gn-Rd-Or</v>
      </c>
      <c r="J109" t="s">
        <v>100</v>
      </c>
      <c r="K109" t="s">
        <v>100</v>
      </c>
      <c r="L109" t="s">
        <v>106</v>
      </c>
      <c r="M109" t="s">
        <v>98</v>
      </c>
    </row>
    <row r="110" spans="1:13" x14ac:dyDescent="0.2">
      <c r="A110" t="s">
        <v>20</v>
      </c>
      <c r="B110">
        <v>63</v>
      </c>
      <c r="C110" t="str">
        <f t="shared" si="2"/>
        <v>B--7-49309-AA</v>
      </c>
      <c r="D110" t="s">
        <v>20</v>
      </c>
      <c r="F110">
        <v>7</v>
      </c>
      <c r="G110">
        <v>49309</v>
      </c>
      <c r="H110" t="s">
        <v>24</v>
      </c>
      <c r="I110" t="str">
        <f t="shared" si="3"/>
        <v>Gn-Gn-Bn-Or</v>
      </c>
      <c r="J110" t="s">
        <v>100</v>
      </c>
      <c r="K110" t="s">
        <v>100</v>
      </c>
      <c r="L110" t="s">
        <v>97</v>
      </c>
      <c r="M110" t="s">
        <v>98</v>
      </c>
    </row>
    <row r="111" spans="1:13" x14ac:dyDescent="0.2">
      <c r="A111" t="s">
        <v>20</v>
      </c>
      <c r="B111">
        <v>64</v>
      </c>
      <c r="C111" t="str">
        <f t="shared" si="2"/>
        <v>B--7-49321-V</v>
      </c>
      <c r="D111" t="s">
        <v>20</v>
      </c>
      <c r="F111">
        <v>7</v>
      </c>
      <c r="G111">
        <v>49321</v>
      </c>
      <c r="H111" t="s">
        <v>51</v>
      </c>
      <c r="I111" t="str">
        <f t="shared" si="3"/>
        <v>Gn-Gn-Bu-Or</v>
      </c>
      <c r="J111" t="s">
        <v>100</v>
      </c>
      <c r="K111" t="s">
        <v>100</v>
      </c>
      <c r="L111" t="s">
        <v>102</v>
      </c>
      <c r="M111" t="s">
        <v>98</v>
      </c>
    </row>
    <row r="112" spans="1:13" x14ac:dyDescent="0.2">
      <c r="A112" t="s">
        <v>20</v>
      </c>
      <c r="B112">
        <v>65</v>
      </c>
      <c r="C112" t="str">
        <f t="shared" si="2"/>
        <v>B--7-49309-P</v>
      </c>
      <c r="D112" t="s">
        <v>20</v>
      </c>
      <c r="F112">
        <v>7</v>
      </c>
      <c r="G112">
        <v>49309</v>
      </c>
      <c r="H112" t="s">
        <v>5</v>
      </c>
      <c r="I112" t="str">
        <f t="shared" si="3"/>
        <v>Gn-Gn-Bn-Or</v>
      </c>
      <c r="J112" t="s">
        <v>100</v>
      </c>
      <c r="K112" t="s">
        <v>100</v>
      </c>
      <c r="L112" t="s">
        <v>97</v>
      </c>
      <c r="M112" t="s">
        <v>98</v>
      </c>
    </row>
    <row r="113" spans="1:13" x14ac:dyDescent="0.2">
      <c r="A113" t="s">
        <v>20</v>
      </c>
      <c r="B113">
        <v>66</v>
      </c>
      <c r="C113" t="str">
        <f t="shared" si="2"/>
        <v>B--7-49324-M</v>
      </c>
      <c r="D113" t="s">
        <v>20</v>
      </c>
      <c r="F113">
        <v>7</v>
      </c>
      <c r="G113">
        <v>49324</v>
      </c>
      <c r="H113" t="s">
        <v>2</v>
      </c>
      <c r="I113" t="str">
        <f t="shared" si="3"/>
        <v>Gn-Gn-Wh-Or</v>
      </c>
      <c r="J113" t="s">
        <v>100</v>
      </c>
      <c r="K113" t="s">
        <v>100</v>
      </c>
      <c r="L113" t="s">
        <v>104</v>
      </c>
      <c r="M113" t="s">
        <v>98</v>
      </c>
    </row>
    <row r="114" spans="1:13" x14ac:dyDescent="0.2">
      <c r="A114" t="s">
        <v>32</v>
      </c>
      <c r="B114">
        <v>5</v>
      </c>
      <c r="C114" t="str">
        <f t="shared" si="2"/>
        <v>B--7-49545-AJ</v>
      </c>
      <c r="D114" t="s">
        <v>20</v>
      </c>
      <c r="F114">
        <v>7</v>
      </c>
      <c r="G114">
        <v>49545</v>
      </c>
      <c r="H114" t="s">
        <v>40</v>
      </c>
      <c r="I114" t="str">
        <f t="shared" si="3"/>
        <v>Gn-Gn-Bn-Or</v>
      </c>
      <c r="J114" t="s">
        <v>100</v>
      </c>
      <c r="K114" t="s">
        <v>100</v>
      </c>
      <c r="L114" t="s">
        <v>97</v>
      </c>
      <c r="M114" t="s">
        <v>98</v>
      </c>
    </row>
    <row r="115" spans="1:13" x14ac:dyDescent="0.2">
      <c r="A115" t="s">
        <v>32</v>
      </c>
      <c r="B115">
        <v>6</v>
      </c>
      <c r="C115" t="str">
        <f t="shared" si="2"/>
        <v>B--7-49320-H</v>
      </c>
      <c r="D115" t="s">
        <v>20</v>
      </c>
      <c r="F115">
        <v>7</v>
      </c>
      <c r="G115">
        <v>49320</v>
      </c>
      <c r="H115" t="s">
        <v>66</v>
      </c>
      <c r="I115" t="str">
        <f t="shared" si="3"/>
        <v>Gn-Gn-Yl-Or</v>
      </c>
      <c r="J115" t="s">
        <v>100</v>
      </c>
      <c r="K115" t="s">
        <v>100</v>
      </c>
      <c r="L115" t="s">
        <v>99</v>
      </c>
      <c r="M115" t="s">
        <v>98</v>
      </c>
    </row>
    <row r="116" spans="1:13" x14ac:dyDescent="0.2">
      <c r="A116" t="s">
        <v>32</v>
      </c>
      <c r="B116">
        <v>7</v>
      </c>
      <c r="C116" t="str">
        <f t="shared" si="2"/>
        <v>B--7-49545-N</v>
      </c>
      <c r="D116" t="s">
        <v>20</v>
      </c>
      <c r="F116">
        <v>7</v>
      </c>
      <c r="G116">
        <v>49545</v>
      </c>
      <c r="H116" t="s">
        <v>3</v>
      </c>
      <c r="I116" t="str">
        <f t="shared" si="3"/>
        <v>Gn-Gn-Bn-Or</v>
      </c>
      <c r="J116" t="s">
        <v>100</v>
      </c>
      <c r="K116" t="s">
        <v>100</v>
      </c>
      <c r="L116" t="s">
        <v>97</v>
      </c>
      <c r="M116" t="s">
        <v>98</v>
      </c>
    </row>
    <row r="117" spans="1:13" x14ac:dyDescent="0.2">
      <c r="A117" t="s">
        <v>32</v>
      </c>
      <c r="B117">
        <v>8</v>
      </c>
      <c r="C117" t="str">
        <f t="shared" si="2"/>
        <v>B--7-49545-Y</v>
      </c>
      <c r="D117" t="s">
        <v>20</v>
      </c>
      <c r="F117">
        <v>7</v>
      </c>
      <c r="G117">
        <v>49545</v>
      </c>
      <c r="H117" t="s">
        <v>29</v>
      </c>
      <c r="I117" t="str">
        <f t="shared" si="3"/>
        <v>Gn-Gn-Bn-Or</v>
      </c>
      <c r="J117" t="s">
        <v>100</v>
      </c>
      <c r="K117" t="s">
        <v>100</v>
      </c>
      <c r="L117" t="s">
        <v>97</v>
      </c>
      <c r="M117" t="s">
        <v>98</v>
      </c>
    </row>
    <row r="118" spans="1:13" x14ac:dyDescent="0.2">
      <c r="A118" t="s">
        <v>32</v>
      </c>
      <c r="B118">
        <v>9</v>
      </c>
      <c r="C118" t="str">
        <f t="shared" si="2"/>
        <v>B--7-49320-T</v>
      </c>
      <c r="D118" t="s">
        <v>20</v>
      </c>
      <c r="F118">
        <v>7</v>
      </c>
      <c r="G118">
        <v>49320</v>
      </c>
      <c r="H118" t="s">
        <v>30</v>
      </c>
      <c r="I118" t="str">
        <f t="shared" si="3"/>
        <v>Gn-Gn-Yl-Or</v>
      </c>
      <c r="J118" t="s">
        <v>100</v>
      </c>
      <c r="K118" t="s">
        <v>100</v>
      </c>
      <c r="L118" t="s">
        <v>99</v>
      </c>
      <c r="M118" t="s">
        <v>98</v>
      </c>
    </row>
    <row r="119" spans="1:13" x14ac:dyDescent="0.2">
      <c r="A119" t="s">
        <v>32</v>
      </c>
      <c r="B119">
        <v>10</v>
      </c>
      <c r="C119" t="str">
        <f t="shared" si="2"/>
        <v>B--7-49545-P</v>
      </c>
      <c r="D119" t="s">
        <v>20</v>
      </c>
      <c r="F119">
        <v>7</v>
      </c>
      <c r="G119">
        <v>49545</v>
      </c>
      <c r="H119" t="s">
        <v>5</v>
      </c>
      <c r="I119" t="str">
        <f t="shared" si="3"/>
        <v>Gn-Gn-Bn-Or</v>
      </c>
      <c r="J119" t="s">
        <v>100</v>
      </c>
      <c r="K119" t="s">
        <v>100</v>
      </c>
      <c r="L119" t="s">
        <v>97</v>
      </c>
      <c r="M119" t="s">
        <v>98</v>
      </c>
    </row>
    <row r="120" spans="1:13" x14ac:dyDescent="0.2">
      <c r="A120" t="s">
        <v>32</v>
      </c>
      <c r="B120">
        <v>11</v>
      </c>
      <c r="C120" t="str">
        <f t="shared" si="2"/>
        <v>B--7-49545-AD</v>
      </c>
      <c r="D120" t="s">
        <v>20</v>
      </c>
      <c r="F120">
        <v>7</v>
      </c>
      <c r="G120">
        <v>49545</v>
      </c>
      <c r="H120" t="s">
        <v>74</v>
      </c>
      <c r="I120" t="str">
        <f t="shared" si="3"/>
        <v>Gn-Gn-Bn-Or</v>
      </c>
      <c r="J120" t="s">
        <v>100</v>
      </c>
      <c r="K120" t="s">
        <v>100</v>
      </c>
      <c r="L120" t="s">
        <v>97</v>
      </c>
      <c r="M120" t="s">
        <v>98</v>
      </c>
    </row>
    <row r="121" spans="1:13" x14ac:dyDescent="0.2">
      <c r="A121" t="s">
        <v>32</v>
      </c>
      <c r="B121">
        <v>12</v>
      </c>
      <c r="C121" t="str">
        <f t="shared" si="2"/>
        <v>B--7-49320-AM</v>
      </c>
      <c r="D121" t="s">
        <v>20</v>
      </c>
      <c r="F121">
        <v>7</v>
      </c>
      <c r="G121">
        <v>49320</v>
      </c>
      <c r="H121" t="s">
        <v>33</v>
      </c>
      <c r="I121" t="str">
        <f t="shared" si="3"/>
        <v>Gn-Gn-Yl-Or</v>
      </c>
      <c r="J121" t="s">
        <v>100</v>
      </c>
      <c r="K121" t="s">
        <v>100</v>
      </c>
      <c r="L121" t="s">
        <v>99</v>
      </c>
      <c r="M121" t="s">
        <v>98</v>
      </c>
    </row>
    <row r="122" spans="1:13" x14ac:dyDescent="0.2">
      <c r="A122" t="s">
        <v>32</v>
      </c>
      <c r="B122">
        <v>13</v>
      </c>
      <c r="C122" t="str">
        <f t="shared" si="2"/>
        <v>B--7-49545-P</v>
      </c>
      <c r="D122" t="s">
        <v>20</v>
      </c>
      <c r="F122">
        <v>7</v>
      </c>
      <c r="G122">
        <v>49545</v>
      </c>
      <c r="H122" t="s">
        <v>5</v>
      </c>
      <c r="I122" t="str">
        <f t="shared" si="3"/>
        <v>Gn-Gn-Bn-Or</v>
      </c>
      <c r="J122" t="s">
        <v>100</v>
      </c>
      <c r="K122" t="s">
        <v>100</v>
      </c>
      <c r="L122" t="s">
        <v>97</v>
      </c>
      <c r="M122" t="s">
        <v>98</v>
      </c>
    </row>
    <row r="123" spans="1:13" x14ac:dyDescent="0.2">
      <c r="A123" t="s">
        <v>32</v>
      </c>
      <c r="B123">
        <v>14</v>
      </c>
      <c r="C123" t="str">
        <f t="shared" si="2"/>
        <v>B--7-49545-V</v>
      </c>
      <c r="D123" t="s">
        <v>20</v>
      </c>
      <c r="F123">
        <v>7</v>
      </c>
      <c r="G123">
        <v>49545</v>
      </c>
      <c r="H123" t="s">
        <v>51</v>
      </c>
      <c r="I123" t="str">
        <f t="shared" si="3"/>
        <v>Gn-Gn-Bn-Or</v>
      </c>
      <c r="J123" t="s">
        <v>100</v>
      </c>
      <c r="K123" t="s">
        <v>100</v>
      </c>
      <c r="L123" t="s">
        <v>97</v>
      </c>
      <c r="M123" t="s">
        <v>98</v>
      </c>
    </row>
    <row r="124" spans="1:13" x14ac:dyDescent="0.2">
      <c r="A124" t="s">
        <v>32</v>
      </c>
      <c r="B124">
        <v>15</v>
      </c>
      <c r="C124" t="str">
        <f t="shared" si="2"/>
        <v>B--7-49320-AD</v>
      </c>
      <c r="D124" t="s">
        <v>20</v>
      </c>
      <c r="F124">
        <v>7</v>
      </c>
      <c r="G124">
        <v>49320</v>
      </c>
      <c r="H124" t="s">
        <v>74</v>
      </c>
      <c r="I124" t="str">
        <f t="shared" si="3"/>
        <v>Gn-Gn-Yl-Or</v>
      </c>
      <c r="J124" t="s">
        <v>100</v>
      </c>
      <c r="K124" t="s">
        <v>100</v>
      </c>
      <c r="L124" t="s">
        <v>99</v>
      </c>
      <c r="M124" t="s">
        <v>98</v>
      </c>
    </row>
    <row r="125" spans="1:13" x14ac:dyDescent="0.2">
      <c r="A125" t="s">
        <v>32</v>
      </c>
      <c r="B125">
        <v>16</v>
      </c>
      <c r="C125" t="str">
        <f t="shared" si="2"/>
        <v>B--7-49545-O</v>
      </c>
      <c r="D125" t="s">
        <v>20</v>
      </c>
      <c r="F125">
        <v>7</v>
      </c>
      <c r="G125">
        <v>49545</v>
      </c>
      <c r="H125" t="s">
        <v>35</v>
      </c>
      <c r="I125" t="str">
        <f t="shared" si="3"/>
        <v>Gn-Gn-Bn-Or</v>
      </c>
      <c r="J125" t="s">
        <v>100</v>
      </c>
      <c r="K125" t="s">
        <v>100</v>
      </c>
      <c r="L125" t="s">
        <v>97</v>
      </c>
      <c r="M125" t="s">
        <v>98</v>
      </c>
    </row>
    <row r="126" spans="1:13" x14ac:dyDescent="0.2">
      <c r="A126" t="s">
        <v>32</v>
      </c>
      <c r="B126">
        <v>17</v>
      </c>
      <c r="C126" t="str">
        <f t="shared" si="2"/>
        <v>B--8-49344-AP</v>
      </c>
      <c r="D126" t="s">
        <v>20</v>
      </c>
      <c r="F126">
        <v>8</v>
      </c>
      <c r="G126">
        <v>49344</v>
      </c>
      <c r="H126" t="s">
        <v>43</v>
      </c>
      <c r="I126" t="str">
        <f t="shared" si="3"/>
        <v>Gn-Bu-Pr-Or</v>
      </c>
      <c r="J126" t="s">
        <v>100</v>
      </c>
      <c r="K126" t="s">
        <v>102</v>
      </c>
      <c r="L126" t="s">
        <v>105</v>
      </c>
      <c r="M126" t="s">
        <v>98</v>
      </c>
    </row>
    <row r="127" spans="1:13" x14ac:dyDescent="0.2">
      <c r="A127" t="s">
        <v>32</v>
      </c>
      <c r="B127">
        <v>18</v>
      </c>
      <c r="C127" t="str">
        <f t="shared" si="2"/>
        <v>B--8-49344-AE</v>
      </c>
      <c r="D127" t="s">
        <v>20</v>
      </c>
      <c r="F127">
        <v>8</v>
      </c>
      <c r="G127">
        <v>49344</v>
      </c>
      <c r="H127" t="s">
        <v>72</v>
      </c>
      <c r="I127" t="str">
        <f t="shared" si="3"/>
        <v>Gn-Bu-Pr-Or</v>
      </c>
      <c r="J127" t="s">
        <v>100</v>
      </c>
      <c r="K127" t="s">
        <v>102</v>
      </c>
      <c r="L127" t="s">
        <v>105</v>
      </c>
      <c r="M127" t="s">
        <v>98</v>
      </c>
    </row>
    <row r="128" spans="1:13" x14ac:dyDescent="0.2">
      <c r="A128" t="s">
        <v>32</v>
      </c>
      <c r="B128">
        <v>19</v>
      </c>
      <c r="C128" t="str">
        <f t="shared" si="2"/>
        <v>B--7-49545-Z</v>
      </c>
      <c r="D128" t="s">
        <v>20</v>
      </c>
      <c r="F128">
        <v>7</v>
      </c>
      <c r="G128">
        <v>49545</v>
      </c>
      <c r="H128" t="s">
        <v>28</v>
      </c>
      <c r="I128" t="str">
        <f t="shared" si="3"/>
        <v>Gn-Gn-Bn-Or</v>
      </c>
      <c r="J128" t="s">
        <v>100</v>
      </c>
      <c r="K128" t="s">
        <v>100</v>
      </c>
      <c r="L128" t="s">
        <v>97</v>
      </c>
      <c r="M128" t="s">
        <v>98</v>
      </c>
    </row>
    <row r="129" spans="1:13" x14ac:dyDescent="0.2">
      <c r="A129" t="s">
        <v>32</v>
      </c>
      <c r="B129">
        <v>20</v>
      </c>
      <c r="C129" t="str">
        <f t="shared" si="2"/>
        <v>B--7-49320-AJ</v>
      </c>
      <c r="D129" t="s">
        <v>20</v>
      </c>
      <c r="F129">
        <v>7</v>
      </c>
      <c r="G129">
        <v>49320</v>
      </c>
      <c r="H129" t="s">
        <v>40</v>
      </c>
      <c r="I129" t="str">
        <f t="shared" si="3"/>
        <v>Gn-Gn-Yl-Or</v>
      </c>
      <c r="J129" t="s">
        <v>100</v>
      </c>
      <c r="K129" t="s">
        <v>100</v>
      </c>
      <c r="L129" t="s">
        <v>99</v>
      </c>
      <c r="M129" t="s">
        <v>98</v>
      </c>
    </row>
    <row r="130" spans="1:13" x14ac:dyDescent="0.2">
      <c r="A130" t="s">
        <v>32</v>
      </c>
      <c r="B130">
        <v>21</v>
      </c>
      <c r="C130" t="str">
        <f t="shared" si="2"/>
        <v>B--7-49545-AC</v>
      </c>
      <c r="D130" t="s">
        <v>20</v>
      </c>
      <c r="F130">
        <v>7</v>
      </c>
      <c r="G130">
        <v>49545</v>
      </c>
      <c r="H130" t="s">
        <v>69</v>
      </c>
      <c r="I130" t="str">
        <f t="shared" si="3"/>
        <v>Gn-Gn-Bn-Or</v>
      </c>
      <c r="J130" t="s">
        <v>100</v>
      </c>
      <c r="K130" t="s">
        <v>100</v>
      </c>
      <c r="L130" t="s">
        <v>97</v>
      </c>
      <c r="M130" t="s">
        <v>98</v>
      </c>
    </row>
    <row r="131" spans="1:13" x14ac:dyDescent="0.2">
      <c r="A131" t="s">
        <v>32</v>
      </c>
      <c r="B131">
        <v>22</v>
      </c>
      <c r="C131" t="str">
        <f t="shared" ref="C131:C194" si="4">IF(NOT(ISBLANK(G131)),CONCATENATE(D131,"-",E131,"-",F131,"-",G131,"-",H131),"")</f>
        <v>B--7-49545-C</v>
      </c>
      <c r="D131" t="s">
        <v>20</v>
      </c>
      <c r="F131">
        <v>7</v>
      </c>
      <c r="G131">
        <v>49545</v>
      </c>
      <c r="H131" t="s">
        <v>32</v>
      </c>
      <c r="I131" t="str">
        <f t="shared" ref="I131:I194" si="5">IF(OR(NOT(ISBLANK(J131)),NOT(ISBLANK(K131)),NOT(ISBLANK(L131)),NOT(ISBLANK(M131))),CONCATENATE(IF(NOT(ISBLANK(J131)),J131,"__"),"-",IF(NOT(ISBLANK(K131)),K131,"__"),"-",IF(NOT(ISBLANK(L131)),L131,"__"),"-",IF(NOT(ISBLANK(M131)),M131,"__")),"")</f>
        <v>Gn-Gn-Bn-Or</v>
      </c>
      <c r="J131" t="s">
        <v>100</v>
      </c>
      <c r="K131" t="s">
        <v>100</v>
      </c>
      <c r="L131" t="s">
        <v>97</v>
      </c>
      <c r="M131" t="s">
        <v>98</v>
      </c>
    </row>
    <row r="132" spans="1:13" x14ac:dyDescent="0.2">
      <c r="A132" t="s">
        <v>32</v>
      </c>
      <c r="B132">
        <v>23</v>
      </c>
      <c r="C132" t="str">
        <f t="shared" si="4"/>
        <v>B--7-49320-V</v>
      </c>
      <c r="D132" t="s">
        <v>20</v>
      </c>
      <c r="F132">
        <v>7</v>
      </c>
      <c r="G132">
        <v>49320</v>
      </c>
      <c r="H132" t="s">
        <v>51</v>
      </c>
      <c r="I132" t="str">
        <f t="shared" si="5"/>
        <v>Gn-Gn-Yl-Or</v>
      </c>
      <c r="J132" t="s">
        <v>100</v>
      </c>
      <c r="K132" t="s">
        <v>100</v>
      </c>
      <c r="L132" t="s">
        <v>99</v>
      </c>
      <c r="M132" t="s">
        <v>98</v>
      </c>
    </row>
    <row r="133" spans="1:13" x14ac:dyDescent="0.2">
      <c r="A133" t="s">
        <v>32</v>
      </c>
      <c r="B133">
        <v>24</v>
      </c>
      <c r="C133" t="str">
        <f t="shared" si="4"/>
        <v>B--7-49545-L</v>
      </c>
      <c r="D133" t="s">
        <v>20</v>
      </c>
      <c r="F133">
        <v>7</v>
      </c>
      <c r="G133">
        <v>49545</v>
      </c>
      <c r="H133" t="s">
        <v>4</v>
      </c>
      <c r="I133" t="str">
        <f t="shared" si="5"/>
        <v>Gn-Gn-Bn-Or</v>
      </c>
      <c r="J133" t="s">
        <v>100</v>
      </c>
      <c r="K133" t="s">
        <v>100</v>
      </c>
      <c r="L133" t="s">
        <v>97</v>
      </c>
      <c r="M133" t="s">
        <v>98</v>
      </c>
    </row>
    <row r="134" spans="1:13" x14ac:dyDescent="0.2">
      <c r="A134" t="s">
        <v>32</v>
      </c>
      <c r="B134">
        <v>25</v>
      </c>
      <c r="C134" t="str">
        <f t="shared" si="4"/>
        <v>B--7-49545-T</v>
      </c>
      <c r="D134" t="s">
        <v>20</v>
      </c>
      <c r="F134">
        <v>7</v>
      </c>
      <c r="G134">
        <v>49545</v>
      </c>
      <c r="H134" t="s">
        <v>30</v>
      </c>
      <c r="I134" t="str">
        <f t="shared" si="5"/>
        <v>Gn-Gn-Bn-Or</v>
      </c>
      <c r="J134" t="s">
        <v>100</v>
      </c>
      <c r="K134" t="s">
        <v>100</v>
      </c>
      <c r="L134" t="s">
        <v>97</v>
      </c>
      <c r="M134" t="s">
        <v>98</v>
      </c>
    </row>
    <row r="135" spans="1:13" x14ac:dyDescent="0.2">
      <c r="A135" t="s">
        <v>32</v>
      </c>
      <c r="B135">
        <v>26</v>
      </c>
      <c r="C135" t="str">
        <f t="shared" si="4"/>
        <v>B--7-49319-G</v>
      </c>
      <c r="D135" t="s">
        <v>20</v>
      </c>
      <c r="F135">
        <v>7</v>
      </c>
      <c r="G135">
        <v>49319</v>
      </c>
      <c r="H135" t="s">
        <v>31</v>
      </c>
      <c r="I135" t="str">
        <f t="shared" si="5"/>
        <v>Gn-Gn-Yl-Or</v>
      </c>
      <c r="J135" t="s">
        <v>100</v>
      </c>
      <c r="K135" t="s">
        <v>100</v>
      </c>
      <c r="L135" t="s">
        <v>99</v>
      </c>
      <c r="M135" t="s">
        <v>98</v>
      </c>
    </row>
    <row r="136" spans="1:13" x14ac:dyDescent="0.2">
      <c r="A136" t="s">
        <v>32</v>
      </c>
      <c r="B136">
        <v>27</v>
      </c>
      <c r="C136" t="str">
        <f t="shared" si="4"/>
        <v>B--7-49545-G</v>
      </c>
      <c r="D136" t="s">
        <v>20</v>
      </c>
      <c r="F136">
        <v>7</v>
      </c>
      <c r="G136">
        <v>49545</v>
      </c>
      <c r="H136" t="s">
        <v>31</v>
      </c>
      <c r="I136" t="str">
        <f t="shared" si="5"/>
        <v>Gn-Gn-Bn-Or</v>
      </c>
      <c r="J136" t="s">
        <v>100</v>
      </c>
      <c r="K136" t="s">
        <v>100</v>
      </c>
      <c r="L136" t="s">
        <v>97</v>
      </c>
      <c r="M136" t="s">
        <v>98</v>
      </c>
    </row>
    <row r="137" spans="1:13" x14ac:dyDescent="0.2">
      <c r="A137" t="s">
        <v>32</v>
      </c>
      <c r="B137">
        <v>28</v>
      </c>
      <c r="C137" t="str">
        <f t="shared" si="4"/>
        <v>B--7-49545-E</v>
      </c>
      <c r="D137" t="s">
        <v>20</v>
      </c>
      <c r="F137">
        <v>7</v>
      </c>
      <c r="G137">
        <v>49545</v>
      </c>
      <c r="H137" t="s">
        <v>23</v>
      </c>
      <c r="I137" t="str">
        <f t="shared" si="5"/>
        <v>Gn-Gn-Bn-Or</v>
      </c>
      <c r="J137" t="s">
        <v>100</v>
      </c>
      <c r="K137" t="s">
        <v>100</v>
      </c>
      <c r="L137" t="s">
        <v>97</v>
      </c>
      <c r="M137" t="s">
        <v>98</v>
      </c>
    </row>
    <row r="138" spans="1:13" x14ac:dyDescent="0.2">
      <c r="A138" t="s">
        <v>32</v>
      </c>
      <c r="B138">
        <v>29</v>
      </c>
      <c r="C138" t="str">
        <f t="shared" si="4"/>
        <v>B--7-49319-Z</v>
      </c>
      <c r="D138" t="s">
        <v>20</v>
      </c>
      <c r="F138">
        <v>7</v>
      </c>
      <c r="G138">
        <v>49319</v>
      </c>
      <c r="H138" t="s">
        <v>28</v>
      </c>
      <c r="I138" t="str">
        <f t="shared" si="5"/>
        <v>Gn-Gn-Yl-Or</v>
      </c>
      <c r="J138" t="s">
        <v>100</v>
      </c>
      <c r="K138" t="s">
        <v>100</v>
      </c>
      <c r="L138" t="s">
        <v>99</v>
      </c>
      <c r="M138" t="s">
        <v>98</v>
      </c>
    </row>
    <row r="139" spans="1:13" x14ac:dyDescent="0.2">
      <c r="A139" t="s">
        <v>32</v>
      </c>
      <c r="B139">
        <v>30</v>
      </c>
      <c r="C139" t="str">
        <f t="shared" si="4"/>
        <v>B--7-49545-H</v>
      </c>
      <c r="D139" t="s">
        <v>20</v>
      </c>
      <c r="F139">
        <v>7</v>
      </c>
      <c r="G139">
        <v>49545</v>
      </c>
      <c r="H139" t="s">
        <v>66</v>
      </c>
      <c r="I139" t="str">
        <f t="shared" si="5"/>
        <v>Gn-Gn-Bn-Or</v>
      </c>
      <c r="J139" t="s">
        <v>100</v>
      </c>
      <c r="K139" t="s">
        <v>100</v>
      </c>
      <c r="L139" t="s">
        <v>97</v>
      </c>
      <c r="M139" t="s">
        <v>98</v>
      </c>
    </row>
    <row r="140" spans="1:13" x14ac:dyDescent="0.2">
      <c r="A140" t="s">
        <v>32</v>
      </c>
      <c r="B140">
        <v>31</v>
      </c>
      <c r="C140" t="str">
        <f t="shared" si="4"/>
        <v>B--7-49545-AA</v>
      </c>
      <c r="D140" t="s">
        <v>20</v>
      </c>
      <c r="F140">
        <v>7</v>
      </c>
      <c r="G140">
        <v>49545</v>
      </c>
      <c r="H140" t="s">
        <v>24</v>
      </c>
      <c r="I140" t="str">
        <f t="shared" si="5"/>
        <v>Gn-Gn-Bn-Or</v>
      </c>
      <c r="J140" t="s">
        <v>100</v>
      </c>
      <c r="K140" t="s">
        <v>100</v>
      </c>
      <c r="L140" t="s">
        <v>97</v>
      </c>
      <c r="M140" t="s">
        <v>98</v>
      </c>
    </row>
    <row r="141" spans="1:13" x14ac:dyDescent="0.2">
      <c r="A141" t="s">
        <v>32</v>
      </c>
      <c r="B141">
        <v>32</v>
      </c>
      <c r="C141" t="str">
        <f t="shared" si="4"/>
        <v>B--7-49319-M</v>
      </c>
      <c r="D141" t="s">
        <v>20</v>
      </c>
      <c r="F141">
        <v>7</v>
      </c>
      <c r="G141">
        <v>49319</v>
      </c>
      <c r="H141" t="s">
        <v>2</v>
      </c>
      <c r="I141" t="str">
        <f t="shared" si="5"/>
        <v>Gn-Gn-Yl-Or</v>
      </c>
      <c r="J141" t="s">
        <v>100</v>
      </c>
      <c r="K141" t="s">
        <v>100</v>
      </c>
      <c r="L141" t="s">
        <v>99</v>
      </c>
      <c r="M141" t="s">
        <v>98</v>
      </c>
    </row>
    <row r="142" spans="1:13" x14ac:dyDescent="0.2">
      <c r="A142" t="s">
        <v>32</v>
      </c>
      <c r="B142">
        <v>39</v>
      </c>
      <c r="C142" t="str">
        <f t="shared" si="4"/>
        <v>B--7-49309-AJ</v>
      </c>
      <c r="D142" t="s">
        <v>20</v>
      </c>
      <c r="F142">
        <v>7</v>
      </c>
      <c r="G142">
        <v>49309</v>
      </c>
      <c r="H142" t="s">
        <v>40</v>
      </c>
      <c r="I142" t="str">
        <f t="shared" si="5"/>
        <v>Gn-Gn-Bn-Or</v>
      </c>
      <c r="J142" t="s">
        <v>100</v>
      </c>
      <c r="K142" t="s">
        <v>100</v>
      </c>
      <c r="L142" t="s">
        <v>97</v>
      </c>
      <c r="M142" t="s">
        <v>98</v>
      </c>
    </row>
    <row r="143" spans="1:13" x14ac:dyDescent="0.2">
      <c r="A143" t="s">
        <v>32</v>
      </c>
      <c r="B143">
        <v>40</v>
      </c>
      <c r="C143" t="str">
        <f t="shared" si="4"/>
        <v>B--7-49550-B</v>
      </c>
      <c r="D143" t="s">
        <v>20</v>
      </c>
      <c r="F143">
        <v>7</v>
      </c>
      <c r="G143">
        <v>49550</v>
      </c>
      <c r="H143" t="s">
        <v>20</v>
      </c>
      <c r="I143" t="str">
        <f t="shared" si="5"/>
        <v>Gn-Gn-Bn-Or</v>
      </c>
      <c r="J143" t="s">
        <v>100</v>
      </c>
      <c r="K143" t="s">
        <v>100</v>
      </c>
      <c r="L143" t="s">
        <v>97</v>
      </c>
      <c r="M143" t="s">
        <v>98</v>
      </c>
    </row>
    <row r="144" spans="1:13" x14ac:dyDescent="0.2">
      <c r="A144" t="s">
        <v>32</v>
      </c>
      <c r="B144">
        <v>41</v>
      </c>
      <c r="C144" t="str">
        <f t="shared" si="4"/>
        <v>B--7-49319-AH</v>
      </c>
      <c r="D144" t="s">
        <v>20</v>
      </c>
      <c r="F144">
        <v>7</v>
      </c>
      <c r="G144">
        <v>49319</v>
      </c>
      <c r="H144" t="s">
        <v>25</v>
      </c>
      <c r="I144" t="str">
        <f t="shared" si="5"/>
        <v>Gn-Gn-Yl-Or</v>
      </c>
      <c r="J144" t="s">
        <v>100</v>
      </c>
      <c r="K144" t="s">
        <v>100</v>
      </c>
      <c r="L144" t="s">
        <v>99</v>
      </c>
      <c r="M144" t="s">
        <v>98</v>
      </c>
    </row>
    <row r="145" spans="1:13" x14ac:dyDescent="0.2">
      <c r="A145" t="s">
        <v>32</v>
      </c>
      <c r="B145">
        <v>42</v>
      </c>
      <c r="C145" t="str">
        <f t="shared" si="4"/>
        <v>B--7-49309-I</v>
      </c>
      <c r="D145" t="s">
        <v>20</v>
      </c>
      <c r="F145">
        <v>7</v>
      </c>
      <c r="G145">
        <v>49309</v>
      </c>
      <c r="H145" t="s">
        <v>34</v>
      </c>
      <c r="I145" t="str">
        <f t="shared" si="5"/>
        <v>Gn-Gn-Bn-Or</v>
      </c>
      <c r="J145" t="s">
        <v>100</v>
      </c>
      <c r="K145" t="s">
        <v>100</v>
      </c>
      <c r="L145" t="s">
        <v>97</v>
      </c>
      <c r="M145" t="s">
        <v>98</v>
      </c>
    </row>
    <row r="146" spans="1:13" x14ac:dyDescent="0.2">
      <c r="A146" t="s">
        <v>32</v>
      </c>
      <c r="B146">
        <v>43</v>
      </c>
      <c r="C146" t="str">
        <f t="shared" si="4"/>
        <v>B--7-49309-H</v>
      </c>
      <c r="D146" t="s">
        <v>20</v>
      </c>
      <c r="F146">
        <v>7</v>
      </c>
      <c r="G146">
        <v>49309</v>
      </c>
      <c r="H146" t="s">
        <v>66</v>
      </c>
      <c r="I146" t="str">
        <f t="shared" si="5"/>
        <v>Gn-Gn-Bn-Or</v>
      </c>
      <c r="J146" t="s">
        <v>100</v>
      </c>
      <c r="K146" t="s">
        <v>100</v>
      </c>
      <c r="L146" t="s">
        <v>97</v>
      </c>
      <c r="M146" t="s">
        <v>98</v>
      </c>
    </row>
    <row r="147" spans="1:13" x14ac:dyDescent="0.2">
      <c r="A147" t="s">
        <v>32</v>
      </c>
      <c r="B147">
        <v>44</v>
      </c>
      <c r="C147" t="str">
        <f t="shared" si="4"/>
        <v>B--7-49319-L</v>
      </c>
      <c r="D147" t="s">
        <v>20</v>
      </c>
      <c r="F147">
        <v>7</v>
      </c>
      <c r="G147">
        <v>49319</v>
      </c>
      <c r="H147" t="s">
        <v>4</v>
      </c>
      <c r="I147" t="str">
        <f t="shared" si="5"/>
        <v>Gn-Gn-Yl-Or</v>
      </c>
      <c r="J147" t="s">
        <v>100</v>
      </c>
      <c r="K147" t="s">
        <v>100</v>
      </c>
      <c r="L147" t="s">
        <v>99</v>
      </c>
      <c r="M147" t="s">
        <v>98</v>
      </c>
    </row>
    <row r="148" spans="1:13" x14ac:dyDescent="0.2">
      <c r="A148" t="s">
        <v>32</v>
      </c>
      <c r="B148">
        <v>45</v>
      </c>
      <c r="C148" t="str">
        <f t="shared" si="4"/>
        <v>B--7-49309-AC</v>
      </c>
      <c r="D148" t="s">
        <v>20</v>
      </c>
      <c r="F148">
        <v>7</v>
      </c>
      <c r="G148">
        <v>49309</v>
      </c>
      <c r="H148" t="s">
        <v>69</v>
      </c>
      <c r="I148" t="str">
        <f t="shared" si="5"/>
        <v>Gn-Gn-Bn-Or</v>
      </c>
      <c r="J148" t="s">
        <v>100</v>
      </c>
      <c r="K148" t="s">
        <v>100</v>
      </c>
      <c r="L148" t="s">
        <v>97</v>
      </c>
      <c r="M148" t="s">
        <v>98</v>
      </c>
    </row>
    <row r="149" spans="1:13" x14ac:dyDescent="0.2">
      <c r="A149" t="s">
        <v>32</v>
      </c>
      <c r="B149">
        <v>46</v>
      </c>
      <c r="C149" t="str">
        <f t="shared" si="4"/>
        <v>B--7-49309-AI</v>
      </c>
      <c r="D149" t="s">
        <v>20</v>
      </c>
      <c r="F149">
        <v>7</v>
      </c>
      <c r="G149">
        <v>49309</v>
      </c>
      <c r="H149" t="s">
        <v>27</v>
      </c>
      <c r="I149" t="str">
        <f t="shared" si="5"/>
        <v>Gn-Gn-Bn-Or</v>
      </c>
      <c r="J149" t="s">
        <v>100</v>
      </c>
      <c r="K149" t="s">
        <v>100</v>
      </c>
      <c r="L149" t="s">
        <v>97</v>
      </c>
      <c r="M149" t="s">
        <v>98</v>
      </c>
    </row>
    <row r="150" spans="1:13" x14ac:dyDescent="0.2">
      <c r="A150" t="s">
        <v>32</v>
      </c>
      <c r="B150">
        <v>47</v>
      </c>
      <c r="C150" t="str">
        <f t="shared" si="4"/>
        <v>B--7-49319-X</v>
      </c>
      <c r="D150" t="s">
        <v>20</v>
      </c>
      <c r="F150">
        <v>7</v>
      </c>
      <c r="G150">
        <v>49319</v>
      </c>
      <c r="H150" t="s">
        <v>75</v>
      </c>
      <c r="I150" t="str">
        <f t="shared" si="5"/>
        <v>Gn-Gn-Yl-Or</v>
      </c>
      <c r="J150" t="s">
        <v>100</v>
      </c>
      <c r="K150" t="s">
        <v>100</v>
      </c>
      <c r="L150" t="s">
        <v>99</v>
      </c>
      <c r="M150" t="s">
        <v>98</v>
      </c>
    </row>
    <row r="151" spans="1:13" x14ac:dyDescent="0.2">
      <c r="A151" t="s">
        <v>32</v>
      </c>
      <c r="B151">
        <v>48</v>
      </c>
      <c r="C151" t="str">
        <f t="shared" si="4"/>
        <v>B--7-49309-U</v>
      </c>
      <c r="D151" t="s">
        <v>20</v>
      </c>
      <c r="F151">
        <v>7</v>
      </c>
      <c r="G151">
        <v>49309</v>
      </c>
      <c r="H151" t="s">
        <v>71</v>
      </c>
      <c r="I151" t="str">
        <f t="shared" si="5"/>
        <v>Gn-Gn-Bn-Or</v>
      </c>
      <c r="J151" t="s">
        <v>100</v>
      </c>
      <c r="K151" t="s">
        <v>100</v>
      </c>
      <c r="L151" t="s">
        <v>97</v>
      </c>
      <c r="M151" t="s">
        <v>98</v>
      </c>
    </row>
    <row r="152" spans="1:13" x14ac:dyDescent="0.2">
      <c r="A152" t="s">
        <v>32</v>
      </c>
      <c r="B152">
        <v>49</v>
      </c>
      <c r="C152" t="str">
        <f t="shared" si="4"/>
        <v>B--7-49309-O</v>
      </c>
      <c r="D152" t="s">
        <v>20</v>
      </c>
      <c r="F152">
        <v>7</v>
      </c>
      <c r="G152">
        <v>49309</v>
      </c>
      <c r="H152" t="s">
        <v>35</v>
      </c>
      <c r="I152" t="str">
        <f t="shared" si="5"/>
        <v>Gn-Gn-Bn-Or</v>
      </c>
      <c r="J152" t="s">
        <v>100</v>
      </c>
      <c r="K152" t="s">
        <v>100</v>
      </c>
      <c r="L152" t="s">
        <v>97</v>
      </c>
      <c r="M152" t="s">
        <v>98</v>
      </c>
    </row>
    <row r="153" spans="1:13" x14ac:dyDescent="0.2">
      <c r="A153" t="s">
        <v>32</v>
      </c>
      <c r="B153">
        <v>50</v>
      </c>
      <c r="C153" t="str">
        <f t="shared" si="4"/>
        <v>B--7-49319-H</v>
      </c>
      <c r="D153" t="s">
        <v>20</v>
      </c>
      <c r="F153">
        <v>7</v>
      </c>
      <c r="G153">
        <v>49319</v>
      </c>
      <c r="H153" t="s">
        <v>66</v>
      </c>
      <c r="I153" t="str">
        <f t="shared" si="5"/>
        <v>Gn-Gn-Yl-Or</v>
      </c>
      <c r="J153" t="s">
        <v>100</v>
      </c>
      <c r="K153" t="s">
        <v>100</v>
      </c>
      <c r="L153" t="s">
        <v>99</v>
      </c>
      <c r="M153" t="s">
        <v>98</v>
      </c>
    </row>
    <row r="154" spans="1:13" x14ac:dyDescent="0.2">
      <c r="A154" t="s">
        <v>32</v>
      </c>
      <c r="B154">
        <v>51</v>
      </c>
      <c r="C154" t="str">
        <f t="shared" si="4"/>
        <v>B--7-49309-R</v>
      </c>
      <c r="D154" t="s">
        <v>20</v>
      </c>
      <c r="F154">
        <v>7</v>
      </c>
      <c r="G154">
        <v>49309</v>
      </c>
      <c r="H154" t="s">
        <v>38</v>
      </c>
      <c r="I154" t="str">
        <f t="shared" si="5"/>
        <v>Gn-Gn-Bn-Or</v>
      </c>
      <c r="J154" t="s">
        <v>100</v>
      </c>
      <c r="K154" t="s">
        <v>100</v>
      </c>
      <c r="L154" t="s">
        <v>97</v>
      </c>
      <c r="M154" t="s">
        <v>98</v>
      </c>
    </row>
    <row r="155" spans="1:13" x14ac:dyDescent="0.2">
      <c r="A155" t="s">
        <v>32</v>
      </c>
      <c r="B155">
        <v>52</v>
      </c>
      <c r="C155" t="str">
        <f t="shared" si="4"/>
        <v xml:space="preserve">B--8-49116-L </v>
      </c>
      <c r="D155" t="s">
        <v>20</v>
      </c>
      <c r="F155">
        <v>8</v>
      </c>
      <c r="G155">
        <v>49116</v>
      </c>
      <c r="H155" t="s">
        <v>76</v>
      </c>
      <c r="I155" t="str">
        <f t="shared" si="5"/>
        <v>Gn-Gy-Gn-Or</v>
      </c>
      <c r="J155" t="s">
        <v>100</v>
      </c>
      <c r="K155" t="s">
        <v>103</v>
      </c>
      <c r="L155" t="s">
        <v>100</v>
      </c>
      <c r="M155" t="s">
        <v>98</v>
      </c>
    </row>
    <row r="156" spans="1:13" x14ac:dyDescent="0.2">
      <c r="A156" t="s">
        <v>32</v>
      </c>
      <c r="B156">
        <v>53</v>
      </c>
      <c r="C156" t="str">
        <f t="shared" si="4"/>
        <v>B--7-49309-AN</v>
      </c>
      <c r="D156" t="s">
        <v>20</v>
      </c>
      <c r="F156">
        <v>7</v>
      </c>
      <c r="G156">
        <v>49309</v>
      </c>
      <c r="H156" t="s">
        <v>70</v>
      </c>
      <c r="I156" t="str">
        <f t="shared" si="5"/>
        <v>Gn-Gn-Bn-Or</v>
      </c>
      <c r="J156" t="s">
        <v>100</v>
      </c>
      <c r="K156" t="s">
        <v>100</v>
      </c>
      <c r="L156" t="s">
        <v>97</v>
      </c>
      <c r="M156" t="s">
        <v>98</v>
      </c>
    </row>
    <row r="157" spans="1:13" x14ac:dyDescent="0.2">
      <c r="A157" t="s">
        <v>32</v>
      </c>
      <c r="B157">
        <v>54</v>
      </c>
      <c r="C157" t="str">
        <f t="shared" si="4"/>
        <v>B--7-49319-AT</v>
      </c>
      <c r="D157" t="s">
        <v>20</v>
      </c>
      <c r="F157">
        <v>7</v>
      </c>
      <c r="G157">
        <v>49319</v>
      </c>
      <c r="H157" t="s">
        <v>67</v>
      </c>
      <c r="I157" t="str">
        <f t="shared" si="5"/>
        <v>Gn-Gn-Yl-Or</v>
      </c>
      <c r="J157" t="s">
        <v>100</v>
      </c>
      <c r="K157" t="s">
        <v>100</v>
      </c>
      <c r="L157" t="s">
        <v>99</v>
      </c>
      <c r="M157" t="s">
        <v>98</v>
      </c>
    </row>
    <row r="158" spans="1:13" x14ac:dyDescent="0.2">
      <c r="A158" t="s">
        <v>32</v>
      </c>
      <c r="B158">
        <v>55</v>
      </c>
      <c r="C158" t="str">
        <f t="shared" si="4"/>
        <v>B--7-49309-AB</v>
      </c>
      <c r="D158" t="s">
        <v>20</v>
      </c>
      <c r="F158">
        <v>7</v>
      </c>
      <c r="G158">
        <v>49309</v>
      </c>
      <c r="H158" t="s">
        <v>36</v>
      </c>
      <c r="I158" t="str">
        <f t="shared" si="5"/>
        <v>Gn-Gn-Bn-Or</v>
      </c>
      <c r="J158" t="s">
        <v>100</v>
      </c>
      <c r="K158" t="s">
        <v>100</v>
      </c>
      <c r="L158" t="s">
        <v>97</v>
      </c>
      <c r="M158" t="s">
        <v>98</v>
      </c>
    </row>
    <row r="159" spans="1:13" x14ac:dyDescent="0.2">
      <c r="A159" t="s">
        <v>32</v>
      </c>
      <c r="B159">
        <v>56</v>
      </c>
      <c r="C159" t="str">
        <f t="shared" si="4"/>
        <v>B--8-49344-U</v>
      </c>
      <c r="D159" t="s">
        <v>20</v>
      </c>
      <c r="F159">
        <v>8</v>
      </c>
      <c r="G159">
        <v>49344</v>
      </c>
      <c r="H159" t="s">
        <v>71</v>
      </c>
      <c r="I159" t="str">
        <f t="shared" si="5"/>
        <v>Gn-Bu-Pr-Or</v>
      </c>
      <c r="J159" t="s">
        <v>100</v>
      </c>
      <c r="K159" t="s">
        <v>102</v>
      </c>
      <c r="L159" t="s">
        <v>105</v>
      </c>
      <c r="M159" t="s">
        <v>98</v>
      </c>
    </row>
    <row r="160" spans="1:13" x14ac:dyDescent="0.2">
      <c r="A160" t="s">
        <v>32</v>
      </c>
      <c r="B160">
        <v>57</v>
      </c>
      <c r="C160" t="str">
        <f t="shared" si="4"/>
        <v>B--7-49309-E</v>
      </c>
      <c r="D160" t="s">
        <v>20</v>
      </c>
      <c r="F160">
        <v>7</v>
      </c>
      <c r="G160">
        <v>49309</v>
      </c>
      <c r="H160" t="s">
        <v>23</v>
      </c>
      <c r="I160" t="str">
        <f t="shared" si="5"/>
        <v>Gn-Gn-Bn-Or</v>
      </c>
      <c r="J160" t="s">
        <v>100</v>
      </c>
      <c r="K160" t="s">
        <v>100</v>
      </c>
      <c r="L160" t="s">
        <v>97</v>
      </c>
      <c r="M160" t="s">
        <v>98</v>
      </c>
    </row>
    <row r="161" spans="1:13" x14ac:dyDescent="0.2">
      <c r="A161" t="s">
        <v>32</v>
      </c>
      <c r="B161">
        <v>58</v>
      </c>
      <c r="C161" t="str">
        <f t="shared" si="4"/>
        <v>B--7-49319-AU</v>
      </c>
      <c r="D161" t="s">
        <v>20</v>
      </c>
      <c r="F161">
        <v>7</v>
      </c>
      <c r="G161">
        <v>49319</v>
      </c>
      <c r="H161" t="s">
        <v>68</v>
      </c>
      <c r="I161" t="str">
        <f t="shared" si="5"/>
        <v>Gn-Gn-Yl-Or</v>
      </c>
      <c r="J161" t="s">
        <v>100</v>
      </c>
      <c r="K161" t="s">
        <v>100</v>
      </c>
      <c r="L161" t="s">
        <v>99</v>
      </c>
      <c r="M161" t="s">
        <v>98</v>
      </c>
    </row>
    <row r="162" spans="1:13" x14ac:dyDescent="0.2">
      <c r="A162" t="s">
        <v>32</v>
      </c>
      <c r="B162">
        <v>59</v>
      </c>
      <c r="C162" t="str">
        <f t="shared" si="4"/>
        <v>B--7-49309-AD</v>
      </c>
      <c r="D162" t="s">
        <v>20</v>
      </c>
      <c r="F162">
        <v>7</v>
      </c>
      <c r="G162">
        <v>49309</v>
      </c>
      <c r="H162" t="s">
        <v>74</v>
      </c>
      <c r="I162" t="str">
        <f t="shared" si="5"/>
        <v>Gn-Gn-Bn-Or</v>
      </c>
      <c r="J162" t="s">
        <v>100</v>
      </c>
      <c r="K162" t="s">
        <v>100</v>
      </c>
      <c r="L162" t="s">
        <v>97</v>
      </c>
      <c r="M162" t="s">
        <v>98</v>
      </c>
    </row>
    <row r="163" spans="1:13" x14ac:dyDescent="0.2">
      <c r="A163" t="s">
        <v>32</v>
      </c>
      <c r="B163">
        <v>60</v>
      </c>
      <c r="C163" t="str">
        <f t="shared" si="4"/>
        <v>B--7-49309-X</v>
      </c>
      <c r="D163" t="s">
        <v>20</v>
      </c>
      <c r="F163">
        <v>7</v>
      </c>
      <c r="G163">
        <v>49309</v>
      </c>
      <c r="H163" t="s">
        <v>75</v>
      </c>
      <c r="I163" t="str">
        <f t="shared" si="5"/>
        <v>Gn-Gn-Bn-Or</v>
      </c>
      <c r="J163" t="s">
        <v>100</v>
      </c>
      <c r="K163" t="s">
        <v>100</v>
      </c>
      <c r="L163" t="s">
        <v>97</v>
      </c>
      <c r="M163" t="s">
        <v>98</v>
      </c>
    </row>
    <row r="164" spans="1:13" x14ac:dyDescent="0.2">
      <c r="A164" t="s">
        <v>32</v>
      </c>
      <c r="B164">
        <v>61</v>
      </c>
      <c r="C164" t="str">
        <f t="shared" si="4"/>
        <v>B--7-49319-I</v>
      </c>
      <c r="D164" t="s">
        <v>20</v>
      </c>
      <c r="F164">
        <v>7</v>
      </c>
      <c r="G164">
        <v>49319</v>
      </c>
      <c r="H164" t="s">
        <v>34</v>
      </c>
      <c r="I164" t="str">
        <f t="shared" si="5"/>
        <v>Gn-Gn-Yl-Or</v>
      </c>
      <c r="J164" t="s">
        <v>100</v>
      </c>
      <c r="K164" t="s">
        <v>100</v>
      </c>
      <c r="L164" t="s">
        <v>99</v>
      </c>
      <c r="M164" t="s">
        <v>98</v>
      </c>
    </row>
    <row r="165" spans="1:13" x14ac:dyDescent="0.2">
      <c r="A165" t="s">
        <v>32</v>
      </c>
      <c r="B165">
        <v>62</v>
      </c>
      <c r="C165" t="str">
        <f t="shared" si="4"/>
        <v>B--7-49309-AL</v>
      </c>
      <c r="D165" t="s">
        <v>20</v>
      </c>
      <c r="F165">
        <v>7</v>
      </c>
      <c r="G165">
        <v>49309</v>
      </c>
      <c r="H165" t="s">
        <v>77</v>
      </c>
      <c r="I165" t="str">
        <f t="shared" si="5"/>
        <v>Gn-Gn-Bn-Or</v>
      </c>
      <c r="J165" t="s">
        <v>100</v>
      </c>
      <c r="K165" t="s">
        <v>100</v>
      </c>
      <c r="L165" t="s">
        <v>97</v>
      </c>
      <c r="M165" t="s">
        <v>98</v>
      </c>
    </row>
    <row r="166" spans="1:13" x14ac:dyDescent="0.2">
      <c r="A166" t="s">
        <v>32</v>
      </c>
      <c r="B166">
        <v>63</v>
      </c>
      <c r="C166" t="str">
        <f t="shared" si="4"/>
        <v>B--7-49309-AK</v>
      </c>
      <c r="D166" t="s">
        <v>20</v>
      </c>
      <c r="F166">
        <v>7</v>
      </c>
      <c r="G166">
        <v>49309</v>
      </c>
      <c r="H166" t="s">
        <v>78</v>
      </c>
      <c r="I166" t="str">
        <f t="shared" si="5"/>
        <v>Gn-Gn-Bn-Or</v>
      </c>
      <c r="J166" t="s">
        <v>100</v>
      </c>
      <c r="K166" t="s">
        <v>100</v>
      </c>
      <c r="L166" t="s">
        <v>97</v>
      </c>
      <c r="M166" t="s">
        <v>98</v>
      </c>
    </row>
    <row r="167" spans="1:13" x14ac:dyDescent="0.2">
      <c r="A167" t="s">
        <v>32</v>
      </c>
      <c r="B167">
        <v>64</v>
      </c>
      <c r="C167" t="str">
        <f t="shared" si="4"/>
        <v>B--7-49319-AB</v>
      </c>
      <c r="D167" t="s">
        <v>20</v>
      </c>
      <c r="F167">
        <v>7</v>
      </c>
      <c r="G167">
        <v>49319</v>
      </c>
      <c r="H167" t="s">
        <v>36</v>
      </c>
      <c r="I167" t="str">
        <f t="shared" si="5"/>
        <v>Gn-Gn-Yl-Or</v>
      </c>
      <c r="J167" t="s">
        <v>100</v>
      </c>
      <c r="K167" t="s">
        <v>100</v>
      </c>
      <c r="L167" t="s">
        <v>99</v>
      </c>
      <c r="M167" t="s">
        <v>98</v>
      </c>
    </row>
    <row r="168" spans="1:13" x14ac:dyDescent="0.2">
      <c r="A168" t="s">
        <v>32</v>
      </c>
      <c r="B168">
        <v>65</v>
      </c>
      <c r="C168" t="str">
        <f t="shared" si="4"/>
        <v>B--7-49309-K</v>
      </c>
      <c r="D168" t="s">
        <v>20</v>
      </c>
      <c r="F168">
        <v>7</v>
      </c>
      <c r="G168">
        <v>49309</v>
      </c>
      <c r="H168" t="s">
        <v>1</v>
      </c>
      <c r="I168" t="str">
        <f t="shared" si="5"/>
        <v>Gn-Gn-Bn-Or</v>
      </c>
      <c r="J168" t="s">
        <v>100</v>
      </c>
      <c r="K168" t="s">
        <v>100</v>
      </c>
      <c r="L168" t="s">
        <v>97</v>
      </c>
      <c r="M168" t="s">
        <v>98</v>
      </c>
    </row>
    <row r="169" spans="1:13" x14ac:dyDescent="0.2">
      <c r="A169" t="s">
        <v>32</v>
      </c>
      <c r="B169">
        <v>66</v>
      </c>
      <c r="C169" t="str">
        <f t="shared" si="4"/>
        <v>B--7-49319-AP</v>
      </c>
      <c r="D169" t="s">
        <v>20</v>
      </c>
      <c r="F169">
        <v>7</v>
      </c>
      <c r="G169">
        <v>49319</v>
      </c>
      <c r="H169" t="s">
        <v>43</v>
      </c>
      <c r="I169" t="str">
        <f t="shared" si="5"/>
        <v>Gn-Gn-Yl-Or</v>
      </c>
      <c r="J169" t="s">
        <v>100</v>
      </c>
      <c r="K169" t="s">
        <v>100</v>
      </c>
      <c r="L169" t="s">
        <v>99</v>
      </c>
      <c r="M169" t="s">
        <v>98</v>
      </c>
    </row>
    <row r="170" spans="1:13" x14ac:dyDescent="0.2">
      <c r="A170" t="s">
        <v>44</v>
      </c>
      <c r="B170">
        <v>5</v>
      </c>
      <c r="C170" t="str">
        <f t="shared" si="4"/>
        <v xml:space="preserve">B--8-49116-O </v>
      </c>
      <c r="D170" s="5" t="s">
        <v>20</v>
      </c>
      <c r="F170">
        <v>8</v>
      </c>
      <c r="G170">
        <v>49116</v>
      </c>
      <c r="H170" t="s">
        <v>79</v>
      </c>
      <c r="I170" t="str">
        <f t="shared" si="5"/>
        <v>Gn-Gy-Gn-Or</v>
      </c>
      <c r="J170" s="5" t="s">
        <v>100</v>
      </c>
      <c r="K170" t="s">
        <v>103</v>
      </c>
      <c r="L170" t="s">
        <v>100</v>
      </c>
      <c r="M170" t="s">
        <v>98</v>
      </c>
    </row>
    <row r="171" spans="1:13" x14ac:dyDescent="0.2">
      <c r="A171" t="s">
        <v>44</v>
      </c>
      <c r="B171">
        <v>6</v>
      </c>
      <c r="C171" t="str">
        <f t="shared" si="4"/>
        <v>B--8-49109-C</v>
      </c>
      <c r="D171" s="5" t="s">
        <v>20</v>
      </c>
      <c r="F171">
        <v>8</v>
      </c>
      <c r="G171">
        <v>49109</v>
      </c>
      <c r="H171" t="s">
        <v>32</v>
      </c>
      <c r="I171" t="str">
        <f t="shared" si="5"/>
        <v>Gn-Bu-Pr-Or</v>
      </c>
      <c r="J171" s="5" t="s">
        <v>100</v>
      </c>
      <c r="K171" t="s">
        <v>102</v>
      </c>
      <c r="L171" t="s">
        <v>105</v>
      </c>
      <c r="M171" t="s">
        <v>98</v>
      </c>
    </row>
    <row r="172" spans="1:13" x14ac:dyDescent="0.2">
      <c r="A172" t="s">
        <v>44</v>
      </c>
      <c r="B172">
        <v>7</v>
      </c>
      <c r="C172" t="str">
        <f t="shared" si="4"/>
        <v>B--9-49354-AD</v>
      </c>
      <c r="D172" s="5" t="s">
        <v>20</v>
      </c>
      <c r="F172">
        <v>9</v>
      </c>
      <c r="G172">
        <v>49354</v>
      </c>
      <c r="H172" t="s">
        <v>74</v>
      </c>
      <c r="I172" t="str">
        <f t="shared" si="5"/>
        <v>__-__-__-Or</v>
      </c>
      <c r="J172" s="5"/>
      <c r="M172" t="s">
        <v>98</v>
      </c>
    </row>
    <row r="173" spans="1:13" x14ac:dyDescent="0.2">
      <c r="A173" t="s">
        <v>44</v>
      </c>
      <c r="B173">
        <v>8</v>
      </c>
      <c r="C173" t="str">
        <f t="shared" si="4"/>
        <v>B--7-49318-M</v>
      </c>
      <c r="D173" s="5" t="s">
        <v>20</v>
      </c>
      <c r="F173">
        <v>7</v>
      </c>
      <c r="G173">
        <v>49318</v>
      </c>
      <c r="H173" t="s">
        <v>2</v>
      </c>
      <c r="I173" t="str">
        <f t="shared" si="5"/>
        <v>Gn-Gn-Or-Or</v>
      </c>
      <c r="J173" s="5" t="s">
        <v>100</v>
      </c>
      <c r="K173" t="s">
        <v>100</v>
      </c>
      <c r="L173" t="s">
        <v>98</v>
      </c>
      <c r="M173" t="s">
        <v>98</v>
      </c>
    </row>
    <row r="174" spans="1:13" x14ac:dyDescent="0.2">
      <c r="A174" t="s">
        <v>44</v>
      </c>
      <c r="B174">
        <v>9</v>
      </c>
      <c r="C174" t="str">
        <f t="shared" si="4"/>
        <v>B--8-49109-AH</v>
      </c>
      <c r="D174" s="5" t="s">
        <v>20</v>
      </c>
      <c r="F174">
        <v>8</v>
      </c>
      <c r="G174">
        <v>49109</v>
      </c>
      <c r="H174" t="s">
        <v>25</v>
      </c>
      <c r="I174" t="str">
        <f t="shared" si="5"/>
        <v>Gn-Bu-Pr-Or</v>
      </c>
      <c r="J174" s="5" t="s">
        <v>100</v>
      </c>
      <c r="K174" t="s">
        <v>102</v>
      </c>
      <c r="L174" t="s">
        <v>105</v>
      </c>
      <c r="M174" t="s">
        <v>98</v>
      </c>
    </row>
    <row r="175" spans="1:13" x14ac:dyDescent="0.2">
      <c r="A175" t="s">
        <v>44</v>
      </c>
      <c r="B175">
        <v>10</v>
      </c>
      <c r="C175" t="str">
        <f t="shared" si="4"/>
        <v xml:space="preserve">B--8-49116-O </v>
      </c>
      <c r="D175" s="5" t="s">
        <v>20</v>
      </c>
      <c r="F175">
        <v>8</v>
      </c>
      <c r="G175">
        <v>49116</v>
      </c>
      <c r="H175" t="s">
        <v>79</v>
      </c>
      <c r="I175" t="str">
        <f t="shared" si="5"/>
        <v>Gn-Gy-Gn-Or</v>
      </c>
      <c r="J175" s="5" t="s">
        <v>100</v>
      </c>
      <c r="K175" t="s">
        <v>103</v>
      </c>
      <c r="L175" t="s">
        <v>100</v>
      </c>
      <c r="M175" t="s">
        <v>98</v>
      </c>
    </row>
    <row r="176" spans="1:13" x14ac:dyDescent="0.2">
      <c r="A176" t="s">
        <v>44</v>
      </c>
      <c r="B176">
        <v>11</v>
      </c>
      <c r="C176" t="str">
        <f t="shared" si="4"/>
        <v>B--8-49109-AH</v>
      </c>
      <c r="D176" s="5" t="s">
        <v>20</v>
      </c>
      <c r="F176">
        <v>8</v>
      </c>
      <c r="G176">
        <v>49109</v>
      </c>
      <c r="H176" t="s">
        <v>25</v>
      </c>
      <c r="I176" t="str">
        <f t="shared" si="5"/>
        <v>Gn-Bu-Pr-Or</v>
      </c>
      <c r="J176" s="5" t="s">
        <v>100</v>
      </c>
      <c r="K176" t="s">
        <v>102</v>
      </c>
      <c r="L176" t="s">
        <v>105</v>
      </c>
      <c r="M176" t="s">
        <v>98</v>
      </c>
    </row>
    <row r="177" spans="1:13" x14ac:dyDescent="0.2">
      <c r="A177" t="s">
        <v>44</v>
      </c>
      <c r="B177">
        <v>12</v>
      </c>
      <c r="C177" t="str">
        <f t="shared" si="4"/>
        <v>B--7-49082-B</v>
      </c>
      <c r="D177" s="5" t="s">
        <v>20</v>
      </c>
      <c r="F177">
        <v>7</v>
      </c>
      <c r="G177">
        <v>49082</v>
      </c>
      <c r="H177" t="s">
        <v>20</v>
      </c>
      <c r="I177" t="str">
        <f t="shared" si="5"/>
        <v>Gn-Gn-Or-Or</v>
      </c>
      <c r="J177" s="5" t="s">
        <v>100</v>
      </c>
      <c r="K177" t="s">
        <v>100</v>
      </c>
      <c r="L177" t="s">
        <v>98</v>
      </c>
      <c r="M177" t="s">
        <v>98</v>
      </c>
    </row>
    <row r="178" spans="1:13" x14ac:dyDescent="0.2">
      <c r="A178" t="s">
        <v>44</v>
      </c>
      <c r="B178">
        <v>13</v>
      </c>
      <c r="C178" t="str">
        <f t="shared" si="4"/>
        <v xml:space="preserve">B--8-49116-AE </v>
      </c>
      <c r="D178" s="5" t="s">
        <v>20</v>
      </c>
      <c r="F178">
        <v>8</v>
      </c>
      <c r="G178">
        <v>49116</v>
      </c>
      <c r="H178" t="s">
        <v>80</v>
      </c>
      <c r="I178" t="str">
        <f t="shared" si="5"/>
        <v>Gn-Gy-Gn-Or</v>
      </c>
      <c r="J178" s="5" t="s">
        <v>100</v>
      </c>
      <c r="K178" t="s">
        <v>103</v>
      </c>
      <c r="L178" t="s">
        <v>100</v>
      </c>
      <c r="M178" t="s">
        <v>98</v>
      </c>
    </row>
    <row r="179" spans="1:13" x14ac:dyDescent="0.2">
      <c r="A179" t="s">
        <v>44</v>
      </c>
      <c r="B179">
        <v>14</v>
      </c>
      <c r="C179" t="str">
        <f t="shared" si="4"/>
        <v>B---49204-D</v>
      </c>
      <c r="D179" s="5" t="s">
        <v>20</v>
      </c>
      <c r="G179">
        <v>49204</v>
      </c>
      <c r="H179" t="s">
        <v>44</v>
      </c>
      <c r="I179" t="str">
        <f t="shared" si="5"/>
        <v>__-Bk-Bu-Gn</v>
      </c>
      <c r="J179" s="5"/>
      <c r="K179" t="s">
        <v>96</v>
      </c>
      <c r="L179" t="s">
        <v>102</v>
      </c>
      <c r="M179" t="s">
        <v>100</v>
      </c>
    </row>
    <row r="180" spans="1:13" x14ac:dyDescent="0.2">
      <c r="A180" t="s">
        <v>44</v>
      </c>
      <c r="B180">
        <v>15</v>
      </c>
      <c r="C180" t="str">
        <f t="shared" si="4"/>
        <v>B---49199-C</v>
      </c>
      <c r="D180" s="5" t="s">
        <v>20</v>
      </c>
      <c r="G180">
        <v>49199</v>
      </c>
      <c r="H180" t="s">
        <v>32</v>
      </c>
      <c r="I180" t="str">
        <f t="shared" si="5"/>
        <v>__-Pr-Gn-Gn</v>
      </c>
      <c r="J180" s="5"/>
      <c r="K180" t="s">
        <v>105</v>
      </c>
      <c r="L180" t="s">
        <v>100</v>
      </c>
      <c r="M180" t="s">
        <v>100</v>
      </c>
    </row>
    <row r="181" spans="1:13" x14ac:dyDescent="0.2">
      <c r="A181" t="s">
        <v>44</v>
      </c>
      <c r="B181">
        <v>16</v>
      </c>
      <c r="C181" t="str">
        <f t="shared" si="4"/>
        <v>B---48961-A</v>
      </c>
      <c r="D181" s="5" t="s">
        <v>20</v>
      </c>
      <c r="G181">
        <v>48961</v>
      </c>
      <c r="H181" t="s">
        <v>21</v>
      </c>
      <c r="I181" t="str">
        <f t="shared" si="5"/>
        <v>__-Bk-Yl-Gn</v>
      </c>
      <c r="J181" s="5"/>
      <c r="K181" t="s">
        <v>96</v>
      </c>
      <c r="L181" t="s">
        <v>99</v>
      </c>
      <c r="M181" t="s">
        <v>100</v>
      </c>
    </row>
    <row r="182" spans="1:13" x14ac:dyDescent="0.2">
      <c r="A182" t="s">
        <v>44</v>
      </c>
      <c r="B182">
        <v>17</v>
      </c>
      <c r="C182" t="str">
        <f t="shared" si="4"/>
        <v>B---49192-D</v>
      </c>
      <c r="D182" s="5" t="s">
        <v>20</v>
      </c>
      <c r="G182">
        <v>49192</v>
      </c>
      <c r="H182" t="s">
        <v>44</v>
      </c>
      <c r="I182" t="str">
        <f t="shared" si="5"/>
        <v>__-Bk-Or-Gn</v>
      </c>
      <c r="J182" s="5"/>
      <c r="K182" t="s">
        <v>96</v>
      </c>
      <c r="L182" t="s">
        <v>98</v>
      </c>
      <c r="M182" t="s">
        <v>100</v>
      </c>
    </row>
    <row r="183" spans="1:13" x14ac:dyDescent="0.2">
      <c r="A183" t="s">
        <v>44</v>
      </c>
      <c r="B183">
        <v>18</v>
      </c>
      <c r="C183" t="str">
        <f t="shared" si="4"/>
        <v>B---48241-D</v>
      </c>
      <c r="D183" s="5" t="s">
        <v>20</v>
      </c>
      <c r="G183">
        <v>48241</v>
      </c>
      <c r="H183" t="s">
        <v>44</v>
      </c>
      <c r="I183" t="str">
        <f t="shared" si="5"/>
        <v>__-Bk-Rd-Gn</v>
      </c>
      <c r="J183" s="5"/>
      <c r="K183" t="s">
        <v>96</v>
      </c>
      <c r="L183" t="s">
        <v>106</v>
      </c>
      <c r="M183" t="s">
        <v>100</v>
      </c>
    </row>
    <row r="184" spans="1:13" x14ac:dyDescent="0.2">
      <c r="A184" t="s">
        <v>44</v>
      </c>
      <c r="B184">
        <v>19</v>
      </c>
      <c r="C184" t="str">
        <f t="shared" si="4"/>
        <v>B---49184-B</v>
      </c>
      <c r="D184" s="5" t="s">
        <v>20</v>
      </c>
      <c r="G184">
        <v>49184</v>
      </c>
      <c r="H184" t="s">
        <v>20</v>
      </c>
      <c r="I184" t="str">
        <f t="shared" si="5"/>
        <v>__-Bk-Bn-Or</v>
      </c>
      <c r="J184" s="5"/>
      <c r="K184" t="s">
        <v>96</v>
      </c>
      <c r="L184" t="s">
        <v>97</v>
      </c>
      <c r="M184" t="s">
        <v>98</v>
      </c>
    </row>
    <row r="185" spans="1:13" x14ac:dyDescent="0.2">
      <c r="A185" t="s">
        <v>44</v>
      </c>
      <c r="B185">
        <v>20</v>
      </c>
      <c r="C185" t="str">
        <f t="shared" si="4"/>
        <v/>
      </c>
      <c r="D185" s="5"/>
      <c r="I185" t="str">
        <f t="shared" si="5"/>
        <v>__-Bk-Bn-Gn</v>
      </c>
      <c r="J185" s="5"/>
      <c r="K185" t="s">
        <v>96</v>
      </c>
      <c r="L185" t="s">
        <v>97</v>
      </c>
      <c r="M185" t="s">
        <v>100</v>
      </c>
    </row>
    <row r="186" spans="1:13" x14ac:dyDescent="0.2">
      <c r="A186" t="s">
        <v>44</v>
      </c>
      <c r="B186">
        <v>21</v>
      </c>
      <c r="C186" t="str">
        <f t="shared" si="4"/>
        <v/>
      </c>
      <c r="D186" s="5"/>
      <c r="I186" t="str">
        <f t="shared" si="5"/>
        <v>__-Bk-Or-Gn</v>
      </c>
      <c r="J186" s="5"/>
      <c r="K186" t="s">
        <v>96</v>
      </c>
      <c r="L186" t="s">
        <v>98</v>
      </c>
      <c r="M186" t="s">
        <v>100</v>
      </c>
    </row>
    <row r="187" spans="1:13" x14ac:dyDescent="0.2">
      <c r="A187" t="s">
        <v>44</v>
      </c>
      <c r="B187">
        <v>22</v>
      </c>
      <c r="C187" t="str">
        <f t="shared" si="4"/>
        <v/>
      </c>
      <c r="D187" s="5"/>
      <c r="I187" t="str">
        <f t="shared" si="5"/>
        <v>__-Bk-Gn-Gn</v>
      </c>
      <c r="J187" s="6"/>
      <c r="K187" t="s">
        <v>96</v>
      </c>
      <c r="L187" t="s">
        <v>100</v>
      </c>
      <c r="M187" t="s">
        <v>100</v>
      </c>
    </row>
    <row r="188" spans="1:13" x14ac:dyDescent="0.2">
      <c r="A188" t="s">
        <v>44</v>
      </c>
      <c r="B188">
        <v>23</v>
      </c>
      <c r="C188" t="str">
        <f t="shared" si="4"/>
        <v/>
      </c>
      <c r="D188" s="5"/>
      <c r="I188" t="str">
        <f t="shared" si="5"/>
        <v>__-Bk-Rd-Gn</v>
      </c>
      <c r="J188" s="6"/>
      <c r="K188" t="s">
        <v>96</v>
      </c>
      <c r="L188" t="s">
        <v>106</v>
      </c>
      <c r="M188" t="s">
        <v>100</v>
      </c>
    </row>
    <row r="189" spans="1:13" x14ac:dyDescent="0.2">
      <c r="A189" t="s">
        <v>44</v>
      </c>
      <c r="B189">
        <v>24</v>
      </c>
      <c r="C189" t="str">
        <f t="shared" si="4"/>
        <v>B--7-49082-F</v>
      </c>
      <c r="D189" s="5" t="s">
        <v>20</v>
      </c>
      <c r="F189">
        <v>7</v>
      </c>
      <c r="G189">
        <v>49082</v>
      </c>
      <c r="H189" t="s">
        <v>81</v>
      </c>
      <c r="I189" t="str">
        <f t="shared" si="5"/>
        <v>Gn-Gn-Or-Or</v>
      </c>
      <c r="J189" s="5" t="s">
        <v>100</v>
      </c>
      <c r="K189" t="s">
        <v>100</v>
      </c>
      <c r="L189" t="s">
        <v>98</v>
      </c>
      <c r="M189" t="s">
        <v>98</v>
      </c>
    </row>
    <row r="190" spans="1:13" x14ac:dyDescent="0.2">
      <c r="A190" t="s">
        <v>44</v>
      </c>
      <c r="B190">
        <v>25</v>
      </c>
      <c r="C190" t="str">
        <f t="shared" si="4"/>
        <v>B--8-49109-N</v>
      </c>
      <c r="D190" s="5" t="s">
        <v>20</v>
      </c>
      <c r="F190">
        <v>8</v>
      </c>
      <c r="G190">
        <v>49109</v>
      </c>
      <c r="H190" t="s">
        <v>3</v>
      </c>
      <c r="I190" t="str">
        <f t="shared" si="5"/>
        <v>Gn-Bu-Pr-Or</v>
      </c>
      <c r="J190" s="5" t="s">
        <v>100</v>
      </c>
      <c r="K190" t="s">
        <v>102</v>
      </c>
      <c r="L190" t="s">
        <v>105</v>
      </c>
      <c r="M190" t="s">
        <v>98</v>
      </c>
    </row>
    <row r="191" spans="1:13" x14ac:dyDescent="0.2">
      <c r="A191" t="s">
        <v>44</v>
      </c>
      <c r="B191">
        <v>26</v>
      </c>
      <c r="C191" t="str">
        <f t="shared" si="4"/>
        <v xml:space="preserve">B--8-49116-I </v>
      </c>
      <c r="D191" s="5" t="s">
        <v>20</v>
      </c>
      <c r="F191">
        <v>8</v>
      </c>
      <c r="G191">
        <v>49116</v>
      </c>
      <c r="H191" t="s">
        <v>82</v>
      </c>
      <c r="I191" t="str">
        <f t="shared" si="5"/>
        <v>Gn-Gy-Gn-Or</v>
      </c>
      <c r="J191" s="5" t="s">
        <v>100</v>
      </c>
      <c r="K191" t="s">
        <v>103</v>
      </c>
      <c r="L191" t="s">
        <v>100</v>
      </c>
      <c r="M191" t="s">
        <v>98</v>
      </c>
    </row>
    <row r="192" spans="1:13" x14ac:dyDescent="0.2">
      <c r="A192" t="s">
        <v>44</v>
      </c>
      <c r="B192">
        <v>27</v>
      </c>
      <c r="C192" t="str">
        <f t="shared" si="4"/>
        <v>B--8-49109-AO</v>
      </c>
      <c r="D192" s="5" t="s">
        <v>20</v>
      </c>
      <c r="F192">
        <v>8</v>
      </c>
      <c r="G192">
        <v>49109</v>
      </c>
      <c r="H192" t="s">
        <v>26</v>
      </c>
      <c r="I192" t="str">
        <f t="shared" si="5"/>
        <v>Gn-Bu-Pr-Or</v>
      </c>
      <c r="J192" s="5" t="s">
        <v>100</v>
      </c>
      <c r="K192" t="s">
        <v>102</v>
      </c>
      <c r="L192" t="s">
        <v>105</v>
      </c>
      <c r="M192" t="s">
        <v>98</v>
      </c>
    </row>
    <row r="193" spans="1:13" x14ac:dyDescent="0.2">
      <c r="A193" t="s">
        <v>44</v>
      </c>
      <c r="B193">
        <v>28</v>
      </c>
      <c r="C193" t="str">
        <f t="shared" si="4"/>
        <v>B--7-49318-AB</v>
      </c>
      <c r="D193" s="5" t="s">
        <v>20</v>
      </c>
      <c r="F193">
        <v>7</v>
      </c>
      <c r="G193">
        <v>49318</v>
      </c>
      <c r="H193" t="s">
        <v>36</v>
      </c>
      <c r="I193" t="str">
        <f t="shared" si="5"/>
        <v>Gn-Gn-Or-Or</v>
      </c>
      <c r="J193" s="5" t="s">
        <v>100</v>
      </c>
      <c r="K193" t="s">
        <v>100</v>
      </c>
      <c r="L193" t="s">
        <v>98</v>
      </c>
      <c r="M193" t="s">
        <v>98</v>
      </c>
    </row>
    <row r="194" spans="1:13" x14ac:dyDescent="0.2">
      <c r="A194" t="s">
        <v>44</v>
      </c>
      <c r="B194">
        <v>29</v>
      </c>
      <c r="C194" t="str">
        <f t="shared" si="4"/>
        <v>B--8-49116-N</v>
      </c>
      <c r="D194" s="5" t="s">
        <v>20</v>
      </c>
      <c r="F194">
        <v>8</v>
      </c>
      <c r="G194">
        <v>49116</v>
      </c>
      <c r="H194" t="s">
        <v>3</v>
      </c>
      <c r="I194" t="str">
        <f t="shared" si="5"/>
        <v>Gn-Gy-Gn-Or</v>
      </c>
      <c r="J194" s="5" t="s">
        <v>100</v>
      </c>
      <c r="K194" t="s">
        <v>103</v>
      </c>
      <c r="L194" t="s">
        <v>100</v>
      </c>
      <c r="M194" t="s">
        <v>98</v>
      </c>
    </row>
    <row r="195" spans="1:13" x14ac:dyDescent="0.2">
      <c r="A195" t="s">
        <v>44</v>
      </c>
      <c r="B195">
        <v>30</v>
      </c>
      <c r="C195" t="str">
        <f t="shared" ref="C195:C258" si="6">IF(NOT(ISBLANK(G195)),CONCATENATE(D195,"-",E195,"-",F195,"-",G195,"-",H195),"")</f>
        <v>B--8-49344-N</v>
      </c>
      <c r="D195" s="5" t="s">
        <v>20</v>
      </c>
      <c r="F195">
        <v>8</v>
      </c>
      <c r="G195">
        <v>49344</v>
      </c>
      <c r="H195" t="s">
        <v>3</v>
      </c>
      <c r="I195" t="str">
        <f t="shared" ref="I195:I258" si="7">IF(OR(NOT(ISBLANK(J195)),NOT(ISBLANK(K195)),NOT(ISBLANK(L195)),NOT(ISBLANK(M195))),CONCATENATE(IF(NOT(ISBLANK(J195)),J195,"__"),"-",IF(NOT(ISBLANK(K195)),K195,"__"),"-",IF(NOT(ISBLANK(L195)),L195,"__"),"-",IF(NOT(ISBLANK(M195)),M195,"__")),"")</f>
        <v>Gn-Bu-Pr-Or</v>
      </c>
      <c r="J195" s="5" t="s">
        <v>100</v>
      </c>
      <c r="K195" t="s">
        <v>102</v>
      </c>
      <c r="L195" t="s">
        <v>105</v>
      </c>
      <c r="M195" t="s">
        <v>98</v>
      </c>
    </row>
    <row r="196" spans="1:13" x14ac:dyDescent="0.2">
      <c r="A196" t="s">
        <v>44</v>
      </c>
      <c r="B196">
        <v>31</v>
      </c>
      <c r="C196" t="str">
        <f t="shared" si="6"/>
        <v>B--7-49318-O</v>
      </c>
      <c r="D196" s="5" t="s">
        <v>20</v>
      </c>
      <c r="F196">
        <v>7</v>
      </c>
      <c r="G196">
        <v>49318</v>
      </c>
      <c r="H196" t="s">
        <v>35</v>
      </c>
      <c r="I196" t="str">
        <f t="shared" si="7"/>
        <v>Gn-Gn-Or-Or</v>
      </c>
      <c r="J196" s="5" t="s">
        <v>100</v>
      </c>
      <c r="K196" t="s">
        <v>100</v>
      </c>
      <c r="L196" t="s">
        <v>98</v>
      </c>
      <c r="M196" t="s">
        <v>98</v>
      </c>
    </row>
    <row r="197" spans="1:13" x14ac:dyDescent="0.2">
      <c r="A197" t="s">
        <v>44</v>
      </c>
      <c r="B197">
        <v>32</v>
      </c>
      <c r="C197" t="str">
        <f t="shared" si="6"/>
        <v>B--8-49116-AO</v>
      </c>
      <c r="D197" s="5" t="s">
        <v>20</v>
      </c>
      <c r="F197">
        <v>8</v>
      </c>
      <c r="G197">
        <v>49116</v>
      </c>
      <c r="H197" t="s">
        <v>26</v>
      </c>
      <c r="I197" t="str">
        <f t="shared" si="7"/>
        <v>Gn-Gy-Gn-Or</v>
      </c>
      <c r="J197" s="5" t="s">
        <v>100</v>
      </c>
      <c r="K197" t="s">
        <v>103</v>
      </c>
      <c r="L197" t="s">
        <v>100</v>
      </c>
      <c r="M197" t="s">
        <v>98</v>
      </c>
    </row>
    <row r="198" spans="1:13" x14ac:dyDescent="0.2">
      <c r="A198" t="s">
        <v>44</v>
      </c>
      <c r="B198">
        <v>39</v>
      </c>
      <c r="C198" t="str">
        <f t="shared" si="6"/>
        <v>B--8-49344-AH</v>
      </c>
      <c r="D198" s="5" t="s">
        <v>20</v>
      </c>
      <c r="F198">
        <v>8</v>
      </c>
      <c r="G198">
        <v>49344</v>
      </c>
      <c r="H198" t="s">
        <v>25</v>
      </c>
      <c r="I198" t="str">
        <f t="shared" si="7"/>
        <v>Gn-Bu-Pr-Or</v>
      </c>
      <c r="J198" s="5" t="s">
        <v>100</v>
      </c>
      <c r="K198" t="s">
        <v>102</v>
      </c>
      <c r="L198" t="s">
        <v>105</v>
      </c>
      <c r="M198" t="s">
        <v>98</v>
      </c>
    </row>
    <row r="199" spans="1:13" x14ac:dyDescent="0.2">
      <c r="A199" t="s">
        <v>44</v>
      </c>
      <c r="B199">
        <v>40</v>
      </c>
      <c r="C199" t="str">
        <f t="shared" si="6"/>
        <v>B--8-49116-AC</v>
      </c>
      <c r="D199" s="5" t="s">
        <v>20</v>
      </c>
      <c r="F199">
        <v>8</v>
      </c>
      <c r="G199">
        <v>49116</v>
      </c>
      <c r="H199" t="s">
        <v>69</v>
      </c>
      <c r="I199" t="str">
        <f t="shared" si="7"/>
        <v>Gn-Gy-Gn-Or</v>
      </c>
      <c r="J199" s="5" t="s">
        <v>100</v>
      </c>
      <c r="K199" t="s">
        <v>103</v>
      </c>
      <c r="L199" t="s">
        <v>100</v>
      </c>
      <c r="M199" t="s">
        <v>98</v>
      </c>
    </row>
    <row r="200" spans="1:13" x14ac:dyDescent="0.2">
      <c r="A200" t="s">
        <v>44</v>
      </c>
      <c r="B200">
        <v>41</v>
      </c>
      <c r="C200" t="str">
        <f t="shared" si="6"/>
        <v>B--8-49344-P</v>
      </c>
      <c r="D200" s="5" t="s">
        <v>20</v>
      </c>
      <c r="F200">
        <v>8</v>
      </c>
      <c r="G200">
        <v>49344</v>
      </c>
      <c r="H200" t="s">
        <v>5</v>
      </c>
      <c r="I200" t="str">
        <f t="shared" si="7"/>
        <v>Gn-Bu-Pr-Or</v>
      </c>
      <c r="J200" s="5" t="s">
        <v>100</v>
      </c>
      <c r="K200" t="s">
        <v>102</v>
      </c>
      <c r="L200" t="s">
        <v>105</v>
      </c>
      <c r="M200" t="s">
        <v>98</v>
      </c>
    </row>
    <row r="201" spans="1:13" x14ac:dyDescent="0.2">
      <c r="A201" t="s">
        <v>44</v>
      </c>
      <c r="B201">
        <v>42</v>
      </c>
      <c r="C201" t="str">
        <f t="shared" si="6"/>
        <v>B--7-49082-T</v>
      </c>
      <c r="D201" s="5" t="s">
        <v>20</v>
      </c>
      <c r="F201">
        <v>7</v>
      </c>
      <c r="G201">
        <v>49082</v>
      </c>
      <c r="H201" t="s">
        <v>30</v>
      </c>
      <c r="I201" t="str">
        <f t="shared" si="7"/>
        <v>Gn-Gn-Or-Or</v>
      </c>
      <c r="J201" s="5" t="s">
        <v>100</v>
      </c>
      <c r="K201" t="s">
        <v>100</v>
      </c>
      <c r="L201" t="s">
        <v>98</v>
      </c>
      <c r="M201" t="s">
        <v>98</v>
      </c>
    </row>
    <row r="202" spans="1:13" x14ac:dyDescent="0.2">
      <c r="A202" t="s">
        <v>44</v>
      </c>
      <c r="B202">
        <v>43</v>
      </c>
      <c r="C202" t="str">
        <f t="shared" si="6"/>
        <v>B--7-49344-AA</v>
      </c>
      <c r="D202" s="5" t="s">
        <v>20</v>
      </c>
      <c r="F202">
        <v>7</v>
      </c>
      <c r="G202">
        <v>49344</v>
      </c>
      <c r="H202" t="s">
        <v>24</v>
      </c>
      <c r="I202" t="str">
        <f t="shared" si="7"/>
        <v>Gn-Bu-Pr-Or</v>
      </c>
      <c r="J202" s="5" t="s">
        <v>100</v>
      </c>
      <c r="K202" t="s">
        <v>102</v>
      </c>
      <c r="L202" t="s">
        <v>105</v>
      </c>
      <c r="M202" t="s">
        <v>98</v>
      </c>
    </row>
    <row r="203" spans="1:13" x14ac:dyDescent="0.2">
      <c r="A203" t="s">
        <v>44</v>
      </c>
      <c r="B203">
        <v>44</v>
      </c>
      <c r="C203" t="str">
        <f t="shared" si="6"/>
        <v>B--8-49116-S</v>
      </c>
      <c r="D203" s="5" t="s">
        <v>20</v>
      </c>
      <c r="F203">
        <v>8</v>
      </c>
      <c r="G203">
        <v>49116</v>
      </c>
      <c r="H203" t="s">
        <v>37</v>
      </c>
      <c r="I203" t="str">
        <f t="shared" si="7"/>
        <v>Gn-Gy-Gn-Or</v>
      </c>
      <c r="J203" s="5" t="s">
        <v>100</v>
      </c>
      <c r="K203" t="s">
        <v>103</v>
      </c>
      <c r="L203" t="s">
        <v>100</v>
      </c>
      <c r="M203" t="s">
        <v>98</v>
      </c>
    </row>
    <row r="204" spans="1:13" x14ac:dyDescent="0.2">
      <c r="A204" t="s">
        <v>44</v>
      </c>
      <c r="B204">
        <v>45</v>
      </c>
      <c r="C204" t="str">
        <f t="shared" si="6"/>
        <v>B--8-49344-X</v>
      </c>
      <c r="D204" s="6" t="s">
        <v>20</v>
      </c>
      <c r="F204">
        <v>8</v>
      </c>
      <c r="G204">
        <v>49344</v>
      </c>
      <c r="H204" t="s">
        <v>75</v>
      </c>
      <c r="I204" t="str">
        <f t="shared" si="7"/>
        <v>Gn-Bu-Pr-Or</v>
      </c>
      <c r="J204" s="6" t="s">
        <v>100</v>
      </c>
      <c r="K204" t="s">
        <v>102</v>
      </c>
      <c r="L204" t="s">
        <v>105</v>
      </c>
      <c r="M204" t="s">
        <v>98</v>
      </c>
    </row>
    <row r="205" spans="1:13" x14ac:dyDescent="0.2">
      <c r="A205" t="s">
        <v>44</v>
      </c>
      <c r="B205">
        <v>46</v>
      </c>
      <c r="C205" t="str">
        <f t="shared" si="6"/>
        <v>B--7-49318-V</v>
      </c>
      <c r="D205" s="5" t="s">
        <v>20</v>
      </c>
      <c r="F205">
        <v>7</v>
      </c>
      <c r="G205">
        <v>49318</v>
      </c>
      <c r="H205" t="s">
        <v>51</v>
      </c>
      <c r="I205" t="str">
        <f t="shared" si="7"/>
        <v>Gn-Gn-Or-Or</v>
      </c>
      <c r="J205" s="5" t="s">
        <v>100</v>
      </c>
      <c r="K205" t="s">
        <v>100</v>
      </c>
      <c r="L205" t="s">
        <v>98</v>
      </c>
      <c r="M205" t="s">
        <v>98</v>
      </c>
    </row>
    <row r="206" spans="1:13" x14ac:dyDescent="0.2">
      <c r="A206" t="s">
        <v>44</v>
      </c>
      <c r="B206">
        <v>47</v>
      </c>
      <c r="C206" t="str">
        <f t="shared" si="6"/>
        <v>B--8-49344-O</v>
      </c>
      <c r="D206" s="6" t="s">
        <v>20</v>
      </c>
      <c r="F206">
        <v>8</v>
      </c>
      <c r="G206">
        <v>49344</v>
      </c>
      <c r="H206" t="s">
        <v>35</v>
      </c>
      <c r="I206" t="str">
        <f t="shared" si="7"/>
        <v>Gn-Bu-Pr-Or</v>
      </c>
      <c r="J206" s="6" t="s">
        <v>100</v>
      </c>
      <c r="K206" t="s">
        <v>102</v>
      </c>
      <c r="L206" t="s">
        <v>105</v>
      </c>
      <c r="M206" t="s">
        <v>98</v>
      </c>
    </row>
    <row r="207" spans="1:13" x14ac:dyDescent="0.2">
      <c r="A207" t="s">
        <v>44</v>
      </c>
      <c r="B207">
        <v>48</v>
      </c>
      <c r="C207" t="str">
        <f t="shared" si="6"/>
        <v>B---49424-C</v>
      </c>
      <c r="D207" s="5" t="s">
        <v>20</v>
      </c>
      <c r="G207">
        <v>49424</v>
      </c>
      <c r="H207" t="s">
        <v>32</v>
      </c>
      <c r="I207" t="str">
        <f t="shared" si="7"/>
        <v>Gy-Bk-Rd-Gn</v>
      </c>
      <c r="J207" s="5" t="s">
        <v>103</v>
      </c>
      <c r="K207" t="s">
        <v>96</v>
      </c>
      <c r="L207" t="s">
        <v>106</v>
      </c>
      <c r="M207" t="s">
        <v>100</v>
      </c>
    </row>
    <row r="208" spans="1:13" x14ac:dyDescent="0.2">
      <c r="A208" t="s">
        <v>44</v>
      </c>
      <c r="B208">
        <v>49</v>
      </c>
      <c r="C208" t="str">
        <f t="shared" si="6"/>
        <v>B---49199-B</v>
      </c>
      <c r="D208" s="6" t="s">
        <v>20</v>
      </c>
      <c r="G208">
        <v>49199</v>
      </c>
      <c r="H208" t="s">
        <v>20</v>
      </c>
      <c r="I208" t="str">
        <f t="shared" si="7"/>
        <v>Gy-Bk-Gn-Gn</v>
      </c>
      <c r="J208" s="6" t="s">
        <v>103</v>
      </c>
      <c r="K208" t="s">
        <v>96</v>
      </c>
      <c r="L208" t="s">
        <v>100</v>
      </c>
      <c r="M208" t="s">
        <v>100</v>
      </c>
    </row>
    <row r="209" spans="1:13" x14ac:dyDescent="0.2">
      <c r="A209" t="s">
        <v>44</v>
      </c>
      <c r="B209">
        <v>50</v>
      </c>
      <c r="C209" t="str">
        <f t="shared" si="6"/>
        <v>B---49192-A</v>
      </c>
      <c r="D209" s="5" t="s">
        <v>20</v>
      </c>
      <c r="G209">
        <v>49192</v>
      </c>
      <c r="H209" t="s">
        <v>21</v>
      </c>
      <c r="I209" t="str">
        <f t="shared" si="7"/>
        <v>__-Bk-Or-Gn</v>
      </c>
      <c r="J209" s="5"/>
      <c r="K209" t="s">
        <v>96</v>
      </c>
      <c r="L209" t="s">
        <v>98</v>
      </c>
      <c r="M209" t="s">
        <v>100</v>
      </c>
    </row>
    <row r="210" spans="1:13" x14ac:dyDescent="0.2">
      <c r="A210" t="s">
        <v>44</v>
      </c>
      <c r="B210">
        <v>51</v>
      </c>
      <c r="C210" t="str">
        <f t="shared" si="6"/>
        <v>B---49183-A</v>
      </c>
      <c r="D210" s="6" t="s">
        <v>20</v>
      </c>
      <c r="G210">
        <v>49183</v>
      </c>
      <c r="H210" t="s">
        <v>21</v>
      </c>
      <c r="I210" t="str">
        <f t="shared" si="7"/>
        <v>__-Bk-Bn-Or</v>
      </c>
      <c r="J210" s="6"/>
      <c r="K210" t="s">
        <v>96</v>
      </c>
      <c r="L210" t="s">
        <v>97</v>
      </c>
      <c r="M210" t="s">
        <v>98</v>
      </c>
    </row>
    <row r="211" spans="1:13" x14ac:dyDescent="0.2">
      <c r="A211" t="s">
        <v>44</v>
      </c>
      <c r="B211">
        <v>52</v>
      </c>
      <c r="C211" t="str">
        <f t="shared" si="6"/>
        <v/>
      </c>
      <c r="D211" s="5"/>
      <c r="I211" t="str">
        <f t="shared" si="7"/>
        <v>__-Bk-Bn-Gn</v>
      </c>
      <c r="J211" s="5"/>
      <c r="K211" t="s">
        <v>96</v>
      </c>
      <c r="L211" t="s">
        <v>97</v>
      </c>
      <c r="M211" t="s">
        <v>100</v>
      </c>
    </row>
    <row r="212" spans="1:13" x14ac:dyDescent="0.2">
      <c r="A212" t="s">
        <v>44</v>
      </c>
      <c r="B212">
        <v>53</v>
      </c>
      <c r="C212" t="str">
        <f t="shared" si="6"/>
        <v/>
      </c>
      <c r="D212" s="5"/>
      <c r="I212" t="str">
        <f t="shared" si="7"/>
        <v>__-Bk-Rd-Gn</v>
      </c>
      <c r="J212" s="5"/>
      <c r="K212" t="s">
        <v>96</v>
      </c>
      <c r="L212" t="s">
        <v>106</v>
      </c>
      <c r="M212" t="s">
        <v>100</v>
      </c>
    </row>
    <row r="213" spans="1:13" x14ac:dyDescent="0.2">
      <c r="A213" t="s">
        <v>44</v>
      </c>
      <c r="B213">
        <v>54</v>
      </c>
      <c r="C213" t="str">
        <f t="shared" si="6"/>
        <v/>
      </c>
      <c r="D213" s="5"/>
      <c r="I213" t="str">
        <f t="shared" si="7"/>
        <v>__-Bk-Or-Gn</v>
      </c>
      <c r="J213" s="5"/>
      <c r="K213" t="s">
        <v>96</v>
      </c>
      <c r="L213" t="s">
        <v>98</v>
      </c>
      <c r="M213" t="s">
        <v>100</v>
      </c>
    </row>
    <row r="214" spans="1:13" x14ac:dyDescent="0.2">
      <c r="A214" t="s">
        <v>44</v>
      </c>
      <c r="B214">
        <v>55</v>
      </c>
      <c r="C214" t="str">
        <f t="shared" si="6"/>
        <v/>
      </c>
      <c r="D214" s="5"/>
      <c r="I214" t="str">
        <f t="shared" si="7"/>
        <v>__-Bk-Yl-Gn</v>
      </c>
      <c r="J214" s="5"/>
      <c r="K214" t="s">
        <v>96</v>
      </c>
      <c r="L214" t="s">
        <v>99</v>
      </c>
      <c r="M214" t="s">
        <v>100</v>
      </c>
    </row>
    <row r="215" spans="1:13" x14ac:dyDescent="0.2">
      <c r="A215" t="s">
        <v>44</v>
      </c>
      <c r="B215">
        <v>56</v>
      </c>
      <c r="C215" t="str">
        <f t="shared" si="6"/>
        <v/>
      </c>
      <c r="D215" s="5"/>
      <c r="I215" t="str">
        <f t="shared" si="7"/>
        <v>__-Bk-Gn-Gn</v>
      </c>
      <c r="J215" s="5"/>
      <c r="K215" t="s">
        <v>96</v>
      </c>
      <c r="L215" t="s">
        <v>100</v>
      </c>
      <c r="M215" t="s">
        <v>100</v>
      </c>
    </row>
    <row r="216" spans="1:13" x14ac:dyDescent="0.2">
      <c r="A216" t="s">
        <v>44</v>
      </c>
      <c r="B216">
        <v>57</v>
      </c>
      <c r="C216" t="str">
        <f t="shared" si="6"/>
        <v/>
      </c>
      <c r="D216" s="5"/>
      <c r="I216" t="str">
        <f t="shared" si="7"/>
        <v>__-Bk-Bu-Gn</v>
      </c>
      <c r="J216" s="5"/>
      <c r="K216" t="s">
        <v>96</v>
      </c>
      <c r="L216" t="s">
        <v>102</v>
      </c>
      <c r="M216" t="s">
        <v>100</v>
      </c>
    </row>
    <row r="217" spans="1:13" x14ac:dyDescent="0.2">
      <c r="A217" t="s">
        <v>44</v>
      </c>
      <c r="B217">
        <v>58</v>
      </c>
      <c r="C217" t="str">
        <f t="shared" si="6"/>
        <v>B--7-49318-Z</v>
      </c>
      <c r="D217" s="5" t="s">
        <v>20</v>
      </c>
      <c r="F217">
        <v>7</v>
      </c>
      <c r="G217">
        <v>49318</v>
      </c>
      <c r="H217" t="s">
        <v>28</v>
      </c>
      <c r="I217" t="str">
        <f t="shared" si="7"/>
        <v>Gn-Gn-Or-Or</v>
      </c>
      <c r="J217" s="5" t="s">
        <v>100</v>
      </c>
      <c r="K217" t="s">
        <v>100</v>
      </c>
      <c r="L217" t="s">
        <v>98</v>
      </c>
      <c r="M217" t="s">
        <v>98</v>
      </c>
    </row>
    <row r="218" spans="1:13" x14ac:dyDescent="0.2">
      <c r="A218" t="s">
        <v>44</v>
      </c>
      <c r="B218">
        <v>59</v>
      </c>
      <c r="C218" t="str">
        <f t="shared" si="6"/>
        <v>B--8-49344-AI</v>
      </c>
      <c r="D218" s="6" t="s">
        <v>20</v>
      </c>
      <c r="F218">
        <v>8</v>
      </c>
      <c r="G218">
        <v>49344</v>
      </c>
      <c r="H218" t="s">
        <v>27</v>
      </c>
      <c r="I218" t="str">
        <f t="shared" si="7"/>
        <v>Gn-Bu-Pr-Or</v>
      </c>
      <c r="J218" s="6" t="s">
        <v>100</v>
      </c>
      <c r="K218" t="s">
        <v>102</v>
      </c>
      <c r="L218" t="s">
        <v>105</v>
      </c>
      <c r="M218" t="s">
        <v>98</v>
      </c>
    </row>
    <row r="219" spans="1:13" x14ac:dyDescent="0.2">
      <c r="A219" t="s">
        <v>44</v>
      </c>
      <c r="B219">
        <v>60</v>
      </c>
      <c r="C219" t="str">
        <f t="shared" si="6"/>
        <v>B--8-49116-B</v>
      </c>
      <c r="D219" s="5" t="s">
        <v>20</v>
      </c>
      <c r="F219">
        <v>8</v>
      </c>
      <c r="G219">
        <v>49116</v>
      </c>
      <c r="H219" t="s">
        <v>20</v>
      </c>
      <c r="I219" t="str">
        <f t="shared" si="7"/>
        <v>Gn-Gy-Gn-Or</v>
      </c>
      <c r="J219" s="5" t="s">
        <v>100</v>
      </c>
      <c r="K219" t="s">
        <v>103</v>
      </c>
      <c r="L219" t="s">
        <v>100</v>
      </c>
      <c r="M219" t="s">
        <v>98</v>
      </c>
    </row>
    <row r="220" spans="1:13" x14ac:dyDescent="0.2">
      <c r="A220" t="s">
        <v>44</v>
      </c>
      <c r="B220">
        <v>61</v>
      </c>
      <c r="C220" t="str">
        <f t="shared" si="6"/>
        <v>B--8-49344-AF</v>
      </c>
      <c r="D220" s="6" t="s">
        <v>20</v>
      </c>
      <c r="F220">
        <v>8</v>
      </c>
      <c r="G220">
        <v>49344</v>
      </c>
      <c r="H220" t="s">
        <v>83</v>
      </c>
      <c r="I220" t="str">
        <f t="shared" si="7"/>
        <v>Gn-Bu-Pr-Or</v>
      </c>
      <c r="J220" s="6" t="s">
        <v>100</v>
      </c>
      <c r="K220" t="s">
        <v>102</v>
      </c>
      <c r="L220" t="s">
        <v>105</v>
      </c>
      <c r="M220" t="s">
        <v>98</v>
      </c>
    </row>
    <row r="221" spans="1:13" x14ac:dyDescent="0.2">
      <c r="A221" t="s">
        <v>44</v>
      </c>
      <c r="B221">
        <v>62</v>
      </c>
      <c r="C221" t="str">
        <f t="shared" si="6"/>
        <v>B--7-49082-U</v>
      </c>
      <c r="D221" s="5" t="s">
        <v>20</v>
      </c>
      <c r="F221">
        <v>7</v>
      </c>
      <c r="G221">
        <v>49082</v>
      </c>
      <c r="H221" t="s">
        <v>71</v>
      </c>
      <c r="I221" t="str">
        <f t="shared" si="7"/>
        <v>Gn-Gn-Or-Or</v>
      </c>
      <c r="J221" s="5" t="s">
        <v>100</v>
      </c>
      <c r="K221" t="s">
        <v>100</v>
      </c>
      <c r="L221" t="s">
        <v>98</v>
      </c>
      <c r="M221" t="s">
        <v>98</v>
      </c>
    </row>
    <row r="222" spans="1:13" x14ac:dyDescent="0.2">
      <c r="A222" t="s">
        <v>44</v>
      </c>
      <c r="B222">
        <v>63</v>
      </c>
      <c r="C222" t="str">
        <f t="shared" si="6"/>
        <v>B--8-49116-AM</v>
      </c>
      <c r="D222" s="5" t="s">
        <v>20</v>
      </c>
      <c r="F222">
        <v>8</v>
      </c>
      <c r="G222">
        <v>49116</v>
      </c>
      <c r="H222" t="s">
        <v>33</v>
      </c>
      <c r="I222" t="str">
        <f t="shared" si="7"/>
        <v>Gn-Gy-Gn-Or</v>
      </c>
      <c r="J222" s="5" t="s">
        <v>100</v>
      </c>
      <c r="K222" t="s">
        <v>103</v>
      </c>
      <c r="L222" t="s">
        <v>100</v>
      </c>
      <c r="M222" t="s">
        <v>98</v>
      </c>
    </row>
    <row r="223" spans="1:13" x14ac:dyDescent="0.2">
      <c r="A223" t="s">
        <v>44</v>
      </c>
      <c r="B223">
        <v>64</v>
      </c>
      <c r="C223" t="str">
        <f t="shared" si="6"/>
        <v>B--8-49344-M</v>
      </c>
      <c r="D223" s="6" t="s">
        <v>20</v>
      </c>
      <c r="F223">
        <v>8</v>
      </c>
      <c r="G223">
        <v>49344</v>
      </c>
      <c r="H223" t="s">
        <v>2</v>
      </c>
      <c r="I223" t="str">
        <f t="shared" si="7"/>
        <v>Gn-Bu-Pr-Or</v>
      </c>
      <c r="J223" s="6" t="s">
        <v>100</v>
      </c>
      <c r="K223" t="s">
        <v>102</v>
      </c>
      <c r="L223" t="s">
        <v>105</v>
      </c>
      <c r="M223" t="s">
        <v>98</v>
      </c>
    </row>
    <row r="224" spans="1:13" x14ac:dyDescent="0.2">
      <c r="A224" t="s">
        <v>44</v>
      </c>
      <c r="B224">
        <v>65</v>
      </c>
      <c r="C224" t="str">
        <f t="shared" si="6"/>
        <v>B--8-49116-M</v>
      </c>
      <c r="D224" s="5" t="s">
        <v>20</v>
      </c>
      <c r="F224">
        <v>8</v>
      </c>
      <c r="G224">
        <v>49116</v>
      </c>
      <c r="H224" t="s">
        <v>2</v>
      </c>
      <c r="I224" t="str">
        <f t="shared" si="7"/>
        <v>Gn-Gy-Gn-Or</v>
      </c>
      <c r="J224" s="5" t="s">
        <v>100</v>
      </c>
      <c r="K224" t="s">
        <v>103</v>
      </c>
      <c r="L224" t="s">
        <v>100</v>
      </c>
      <c r="M224" t="s">
        <v>98</v>
      </c>
    </row>
    <row r="225" spans="1:13" x14ac:dyDescent="0.2">
      <c r="A225" t="s">
        <v>44</v>
      </c>
      <c r="B225">
        <v>66</v>
      </c>
      <c r="C225" t="str">
        <f t="shared" si="6"/>
        <v>B--8-49344-M</v>
      </c>
      <c r="D225" s="6" t="s">
        <v>20</v>
      </c>
      <c r="F225">
        <v>8</v>
      </c>
      <c r="G225">
        <v>49344</v>
      </c>
      <c r="H225" t="s">
        <v>2</v>
      </c>
      <c r="I225" t="str">
        <f t="shared" si="7"/>
        <v>Gn-Bu-Pr-Or</v>
      </c>
      <c r="J225" s="6" t="s">
        <v>100</v>
      </c>
      <c r="K225" t="s">
        <v>102</v>
      </c>
      <c r="L225" t="s">
        <v>105</v>
      </c>
      <c r="M225" t="s">
        <v>98</v>
      </c>
    </row>
    <row r="226" spans="1:13" x14ac:dyDescent="0.2">
      <c r="A226" t="s">
        <v>23</v>
      </c>
      <c r="B226">
        <v>5</v>
      </c>
      <c r="C226" t="str">
        <f t="shared" si="6"/>
        <v>B--8-49109-AC</v>
      </c>
      <c r="D226" t="s">
        <v>20</v>
      </c>
      <c r="F226">
        <v>8</v>
      </c>
      <c r="G226">
        <v>49109</v>
      </c>
      <c r="H226" t="s">
        <v>69</v>
      </c>
      <c r="I226" t="str">
        <f t="shared" si="7"/>
        <v>Gn-Bu-Pr-Or</v>
      </c>
      <c r="J226" t="s">
        <v>100</v>
      </c>
      <c r="K226" t="s">
        <v>102</v>
      </c>
      <c r="L226" t="s">
        <v>105</v>
      </c>
      <c r="M226" t="s">
        <v>98</v>
      </c>
    </row>
    <row r="227" spans="1:13" x14ac:dyDescent="0.2">
      <c r="A227" t="s">
        <v>23</v>
      </c>
      <c r="B227">
        <v>6</v>
      </c>
      <c r="C227" t="str">
        <f t="shared" si="6"/>
        <v>B--8-49109-B</v>
      </c>
      <c r="D227" t="s">
        <v>20</v>
      </c>
      <c r="F227">
        <v>8</v>
      </c>
      <c r="G227">
        <v>49109</v>
      </c>
      <c r="H227" t="s">
        <v>20</v>
      </c>
      <c r="I227" t="str">
        <f t="shared" si="7"/>
        <v>Gn-Bu-Pr-Or</v>
      </c>
      <c r="J227" t="s">
        <v>100</v>
      </c>
      <c r="K227" t="s">
        <v>102</v>
      </c>
      <c r="L227" t="s">
        <v>105</v>
      </c>
      <c r="M227" t="s">
        <v>98</v>
      </c>
    </row>
    <row r="228" spans="1:13" x14ac:dyDescent="0.2">
      <c r="A228" t="s">
        <v>23</v>
      </c>
      <c r="B228">
        <v>7</v>
      </c>
      <c r="C228" t="str">
        <f t="shared" si="6"/>
        <v>B--7-49333-H</v>
      </c>
      <c r="D228" t="s">
        <v>20</v>
      </c>
      <c r="F228">
        <v>7</v>
      </c>
      <c r="G228">
        <v>49333</v>
      </c>
      <c r="H228" t="s">
        <v>66</v>
      </c>
      <c r="I228" t="str">
        <f t="shared" si="7"/>
        <v>Gn-Bu-Or-Or</v>
      </c>
      <c r="J228" t="s">
        <v>100</v>
      </c>
      <c r="K228" t="s">
        <v>102</v>
      </c>
      <c r="L228" t="s">
        <v>98</v>
      </c>
      <c r="M228" t="s">
        <v>98</v>
      </c>
    </row>
    <row r="229" spans="1:13" x14ac:dyDescent="0.2">
      <c r="A229" t="s">
        <v>23</v>
      </c>
      <c r="B229">
        <v>8</v>
      </c>
      <c r="C229" t="str">
        <f t="shared" si="6"/>
        <v>B--7-49341-O</v>
      </c>
      <c r="D229" t="s">
        <v>20</v>
      </c>
      <c r="F229">
        <v>7</v>
      </c>
      <c r="G229">
        <v>49341</v>
      </c>
      <c r="H229" t="s">
        <v>35</v>
      </c>
      <c r="I229" t="str">
        <f t="shared" si="7"/>
        <v>Gn-Bu-Gn-Or</v>
      </c>
      <c r="J229" t="s">
        <v>100</v>
      </c>
      <c r="K229" t="s">
        <v>102</v>
      </c>
      <c r="L229" t="s">
        <v>100</v>
      </c>
      <c r="M229" t="s">
        <v>98</v>
      </c>
    </row>
    <row r="230" spans="1:13" x14ac:dyDescent="0.2">
      <c r="A230" t="s">
        <v>23</v>
      </c>
      <c r="B230">
        <v>9</v>
      </c>
      <c r="C230" t="str">
        <f t="shared" si="6"/>
        <v>B-1-0-49570-T</v>
      </c>
      <c r="D230" t="s">
        <v>20</v>
      </c>
      <c r="E230">
        <v>1</v>
      </c>
      <c r="F230">
        <v>0</v>
      </c>
      <c r="G230">
        <v>49570</v>
      </c>
      <c r="H230" t="s">
        <v>30</v>
      </c>
      <c r="I230" t="str">
        <f t="shared" si="7"/>
        <v>Gn-Bu-Rd-Or</v>
      </c>
      <c r="J230" t="s">
        <v>100</v>
      </c>
      <c r="K230" t="s">
        <v>102</v>
      </c>
      <c r="L230" t="s">
        <v>106</v>
      </c>
      <c r="M230" t="s">
        <v>98</v>
      </c>
    </row>
    <row r="231" spans="1:13" x14ac:dyDescent="0.2">
      <c r="A231" t="s">
        <v>23</v>
      </c>
      <c r="B231">
        <v>10</v>
      </c>
      <c r="C231" t="str">
        <f t="shared" si="6"/>
        <v>B--7-49333-Z</v>
      </c>
      <c r="D231" t="s">
        <v>20</v>
      </c>
      <c r="F231">
        <v>7</v>
      </c>
      <c r="G231">
        <v>49333</v>
      </c>
      <c r="H231" t="s">
        <v>28</v>
      </c>
      <c r="I231" t="str">
        <f t="shared" si="7"/>
        <v>Gn-Bu-Or-Or</v>
      </c>
      <c r="J231" t="s">
        <v>100</v>
      </c>
      <c r="K231" t="s">
        <v>102</v>
      </c>
      <c r="L231" t="s">
        <v>98</v>
      </c>
      <c r="M231" t="s">
        <v>98</v>
      </c>
    </row>
    <row r="232" spans="1:13" x14ac:dyDescent="0.2">
      <c r="A232" t="s">
        <v>23</v>
      </c>
      <c r="B232">
        <v>11</v>
      </c>
      <c r="C232" t="str">
        <f t="shared" si="6"/>
        <v>B--7-49100-D</v>
      </c>
      <c r="D232" t="s">
        <v>20</v>
      </c>
      <c r="F232">
        <v>7</v>
      </c>
      <c r="G232">
        <v>49100</v>
      </c>
      <c r="H232" t="s">
        <v>44</v>
      </c>
      <c r="I232" t="str">
        <f t="shared" si="7"/>
        <v>Gn-Bu-Yl-Or</v>
      </c>
      <c r="J232" t="s">
        <v>100</v>
      </c>
      <c r="K232" t="s">
        <v>102</v>
      </c>
      <c r="L232" t="s">
        <v>99</v>
      </c>
      <c r="M232" t="s">
        <v>98</v>
      </c>
    </row>
    <row r="233" spans="1:13" x14ac:dyDescent="0.2">
      <c r="A233" t="s">
        <v>23</v>
      </c>
      <c r="B233">
        <v>12</v>
      </c>
      <c r="C233" t="str">
        <f t="shared" si="6"/>
        <v>B--7-49333-B</v>
      </c>
      <c r="D233" t="s">
        <v>20</v>
      </c>
      <c r="F233">
        <v>7</v>
      </c>
      <c r="G233">
        <v>49333</v>
      </c>
      <c r="H233" t="s">
        <v>20</v>
      </c>
      <c r="I233" t="str">
        <f t="shared" si="7"/>
        <v>Gn-Bu-Or-Or</v>
      </c>
      <c r="J233" t="s">
        <v>100</v>
      </c>
      <c r="K233" t="s">
        <v>102</v>
      </c>
      <c r="L233" t="s">
        <v>98</v>
      </c>
      <c r="M233" t="s">
        <v>98</v>
      </c>
    </row>
    <row r="234" spans="1:13" x14ac:dyDescent="0.2">
      <c r="A234" t="s">
        <v>23</v>
      </c>
      <c r="B234">
        <v>13</v>
      </c>
      <c r="C234" t="str">
        <f t="shared" si="6"/>
        <v xml:space="preserve">B-1-0-49570-V </v>
      </c>
      <c r="D234" t="s">
        <v>20</v>
      </c>
      <c r="E234">
        <v>1</v>
      </c>
      <c r="F234">
        <v>0</v>
      </c>
      <c r="G234">
        <v>49570</v>
      </c>
      <c r="H234" t="s">
        <v>84</v>
      </c>
      <c r="I234" t="str">
        <f t="shared" si="7"/>
        <v>Gn-Bu-Rd-Or</v>
      </c>
      <c r="J234" t="s">
        <v>100</v>
      </c>
      <c r="K234" t="s">
        <v>102</v>
      </c>
      <c r="L234" t="s">
        <v>106</v>
      </c>
      <c r="M234" t="s">
        <v>98</v>
      </c>
    </row>
    <row r="235" spans="1:13" x14ac:dyDescent="0.2">
      <c r="A235" t="s">
        <v>23</v>
      </c>
      <c r="B235">
        <v>14</v>
      </c>
      <c r="C235" t="str">
        <f t="shared" si="6"/>
        <v/>
      </c>
      <c r="I235" t="str">
        <f t="shared" si="7"/>
        <v>__-Bk-Bu-Gn</v>
      </c>
      <c r="K235" t="s">
        <v>96</v>
      </c>
      <c r="L235" t="s">
        <v>102</v>
      </c>
      <c r="M235" t="s">
        <v>100</v>
      </c>
    </row>
    <row r="236" spans="1:13" x14ac:dyDescent="0.2">
      <c r="A236" t="s">
        <v>23</v>
      </c>
      <c r="B236">
        <v>15</v>
      </c>
      <c r="C236" t="str">
        <f t="shared" si="6"/>
        <v/>
      </c>
      <c r="I236" t="str">
        <f t="shared" si="7"/>
        <v>__-Bk-Gn-Gn</v>
      </c>
      <c r="K236" t="s">
        <v>96</v>
      </c>
      <c r="L236" t="s">
        <v>100</v>
      </c>
      <c r="M236" t="s">
        <v>100</v>
      </c>
    </row>
    <row r="237" spans="1:13" x14ac:dyDescent="0.2">
      <c r="A237" t="s">
        <v>23</v>
      </c>
      <c r="B237">
        <v>16</v>
      </c>
      <c r="C237" t="str">
        <f t="shared" si="6"/>
        <v/>
      </c>
      <c r="I237" t="str">
        <f t="shared" si="7"/>
        <v>__-Bk-Yl-Gn</v>
      </c>
      <c r="K237" t="s">
        <v>96</v>
      </c>
      <c r="L237" t="s">
        <v>99</v>
      </c>
      <c r="M237" t="s">
        <v>100</v>
      </c>
    </row>
    <row r="238" spans="1:13" x14ac:dyDescent="0.2">
      <c r="A238" t="s">
        <v>23</v>
      </c>
      <c r="B238">
        <v>17</v>
      </c>
      <c r="C238" t="str">
        <f t="shared" si="6"/>
        <v/>
      </c>
      <c r="I238" t="str">
        <f t="shared" si="7"/>
        <v>__-Bk-Or-Gn</v>
      </c>
      <c r="K238" t="s">
        <v>96</v>
      </c>
      <c r="L238" t="s">
        <v>98</v>
      </c>
      <c r="M238" t="s">
        <v>100</v>
      </c>
    </row>
    <row r="239" spans="1:13" x14ac:dyDescent="0.2">
      <c r="A239" t="s">
        <v>23</v>
      </c>
      <c r="B239">
        <v>18</v>
      </c>
      <c r="C239" t="str">
        <f t="shared" si="6"/>
        <v/>
      </c>
      <c r="I239" t="str">
        <f t="shared" si="7"/>
        <v>__-Bk-Rd-Gn</v>
      </c>
      <c r="K239" t="s">
        <v>96</v>
      </c>
      <c r="L239" t="s">
        <v>106</v>
      </c>
      <c r="M239" t="s">
        <v>100</v>
      </c>
    </row>
    <row r="240" spans="1:13" x14ac:dyDescent="0.2">
      <c r="A240" t="s">
        <v>23</v>
      </c>
      <c r="B240">
        <v>19</v>
      </c>
      <c r="C240" t="str">
        <f t="shared" si="6"/>
        <v/>
      </c>
      <c r="I240" t="str">
        <f t="shared" si="7"/>
        <v>__-Bk-Bn-Gn</v>
      </c>
      <c r="K240" t="s">
        <v>96</v>
      </c>
      <c r="L240" t="s">
        <v>97</v>
      </c>
      <c r="M240" t="s">
        <v>100</v>
      </c>
    </row>
    <row r="241" spans="1:13" x14ac:dyDescent="0.2">
      <c r="A241" t="s">
        <v>23</v>
      </c>
      <c r="B241">
        <v>20</v>
      </c>
      <c r="C241" t="str">
        <f t="shared" si="6"/>
        <v>B---49184-D</v>
      </c>
      <c r="D241" t="s">
        <v>20</v>
      </c>
      <c r="G241">
        <v>49184</v>
      </c>
      <c r="H241" t="s">
        <v>44</v>
      </c>
      <c r="I241" t="str">
        <f t="shared" si="7"/>
        <v>__-Bk-Bn-Gn</v>
      </c>
      <c r="K241" t="s">
        <v>96</v>
      </c>
      <c r="L241" t="s">
        <v>97</v>
      </c>
      <c r="M241" t="s">
        <v>100</v>
      </c>
    </row>
    <row r="242" spans="1:13" x14ac:dyDescent="0.2">
      <c r="A242" t="s">
        <v>23</v>
      </c>
      <c r="B242">
        <v>21</v>
      </c>
      <c r="C242" t="str">
        <f t="shared" si="6"/>
        <v>B---49192-B</v>
      </c>
      <c r="D242" t="s">
        <v>20</v>
      </c>
      <c r="G242">
        <v>49192</v>
      </c>
      <c r="H242" t="s">
        <v>20</v>
      </c>
      <c r="I242" t="str">
        <f t="shared" si="7"/>
        <v>__-Bk-Or-Gn</v>
      </c>
      <c r="K242" t="s">
        <v>96</v>
      </c>
      <c r="L242" t="s">
        <v>98</v>
      </c>
      <c r="M242" t="s">
        <v>100</v>
      </c>
    </row>
    <row r="243" spans="1:13" x14ac:dyDescent="0.2">
      <c r="A243" t="s">
        <v>23</v>
      </c>
      <c r="B243">
        <v>22</v>
      </c>
      <c r="C243" t="str">
        <f t="shared" si="6"/>
        <v>B---49199-A</v>
      </c>
      <c r="D243" t="s">
        <v>20</v>
      </c>
      <c r="G243">
        <v>49199</v>
      </c>
      <c r="H243" t="s">
        <v>21</v>
      </c>
      <c r="I243" t="str">
        <f t="shared" si="7"/>
        <v>__-Bk-Gn-Gn</v>
      </c>
      <c r="K243" t="s">
        <v>96</v>
      </c>
      <c r="L243" t="s">
        <v>100</v>
      </c>
      <c r="M243" t="s">
        <v>100</v>
      </c>
    </row>
    <row r="244" spans="1:13" x14ac:dyDescent="0.2">
      <c r="A244" t="s">
        <v>23</v>
      </c>
      <c r="B244">
        <v>23</v>
      </c>
      <c r="C244" t="str">
        <f t="shared" si="6"/>
        <v>B---48241-C</v>
      </c>
      <c r="D244" t="s">
        <v>20</v>
      </c>
      <c r="G244">
        <v>48241</v>
      </c>
      <c r="H244" t="s">
        <v>32</v>
      </c>
      <c r="I244" t="str">
        <f t="shared" si="7"/>
        <v>__-Bk-Rd-Gn</v>
      </c>
      <c r="K244" t="s">
        <v>96</v>
      </c>
      <c r="L244" t="s">
        <v>106</v>
      </c>
      <c r="M244" t="s">
        <v>100</v>
      </c>
    </row>
    <row r="245" spans="1:13" x14ac:dyDescent="0.2">
      <c r="A245" t="s">
        <v>23</v>
      </c>
      <c r="B245">
        <v>24</v>
      </c>
      <c r="C245" t="str">
        <f t="shared" si="6"/>
        <v xml:space="preserve">B-1-0-49570-F </v>
      </c>
      <c r="D245" t="s">
        <v>20</v>
      </c>
      <c r="E245">
        <v>1</v>
      </c>
      <c r="F245">
        <v>0</v>
      </c>
      <c r="G245">
        <v>49570</v>
      </c>
      <c r="H245" t="s">
        <v>52</v>
      </c>
      <c r="I245" t="str">
        <f t="shared" si="7"/>
        <v>Gn-Bu-Rd-Or</v>
      </c>
      <c r="J245" t="s">
        <v>100</v>
      </c>
      <c r="K245" t="s">
        <v>102</v>
      </c>
      <c r="L245" t="s">
        <v>106</v>
      </c>
      <c r="M245" t="s">
        <v>98</v>
      </c>
    </row>
    <row r="246" spans="1:13" x14ac:dyDescent="0.2">
      <c r="A246" t="s">
        <v>23</v>
      </c>
      <c r="B246">
        <v>25</v>
      </c>
      <c r="C246" t="str">
        <f t="shared" si="6"/>
        <v>B--7-49333-M</v>
      </c>
      <c r="D246" t="s">
        <v>20</v>
      </c>
      <c r="F246">
        <v>7</v>
      </c>
      <c r="G246">
        <v>49333</v>
      </c>
      <c r="H246" t="s">
        <v>2</v>
      </c>
      <c r="I246" t="str">
        <f t="shared" si="7"/>
        <v>Gn-Bu-Or-Or</v>
      </c>
      <c r="J246" t="s">
        <v>100</v>
      </c>
      <c r="K246" t="s">
        <v>102</v>
      </c>
      <c r="L246" t="s">
        <v>98</v>
      </c>
      <c r="M246" t="s">
        <v>98</v>
      </c>
    </row>
    <row r="247" spans="1:13" x14ac:dyDescent="0.2">
      <c r="A247" t="s">
        <v>23</v>
      </c>
      <c r="B247">
        <v>26</v>
      </c>
      <c r="C247" t="str">
        <f t="shared" si="6"/>
        <v>B--7-49333-J</v>
      </c>
      <c r="D247" t="s">
        <v>20</v>
      </c>
      <c r="F247">
        <v>7</v>
      </c>
      <c r="G247">
        <v>49333</v>
      </c>
      <c r="H247" t="s">
        <v>0</v>
      </c>
      <c r="I247" t="str">
        <f t="shared" si="7"/>
        <v>Gn-Bu-Or-Or</v>
      </c>
      <c r="J247" t="s">
        <v>100</v>
      </c>
      <c r="K247" t="s">
        <v>102</v>
      </c>
      <c r="L247" t="s">
        <v>98</v>
      </c>
      <c r="M247" t="s">
        <v>98</v>
      </c>
    </row>
    <row r="248" spans="1:13" x14ac:dyDescent="0.2">
      <c r="A248" t="s">
        <v>23</v>
      </c>
      <c r="B248">
        <v>27</v>
      </c>
      <c r="C248" t="str">
        <f t="shared" si="6"/>
        <v xml:space="preserve">B-1-0-49570-B </v>
      </c>
      <c r="D248" t="s">
        <v>20</v>
      </c>
      <c r="E248">
        <v>1</v>
      </c>
      <c r="F248">
        <v>0</v>
      </c>
      <c r="G248">
        <v>49570</v>
      </c>
      <c r="H248" t="s">
        <v>85</v>
      </c>
      <c r="I248" t="str">
        <f t="shared" si="7"/>
        <v>Gn-Bu-Rd-Or</v>
      </c>
      <c r="J248" t="s">
        <v>100</v>
      </c>
      <c r="K248" t="s">
        <v>102</v>
      </c>
      <c r="L248" t="s">
        <v>106</v>
      </c>
      <c r="M248" t="s">
        <v>98</v>
      </c>
    </row>
    <row r="249" spans="1:13" x14ac:dyDescent="0.2">
      <c r="A249" t="s">
        <v>23</v>
      </c>
      <c r="B249">
        <v>28</v>
      </c>
      <c r="C249" t="str">
        <f t="shared" si="6"/>
        <v>B--4-49067-D</v>
      </c>
      <c r="D249" t="s">
        <v>20</v>
      </c>
      <c r="F249">
        <v>4</v>
      </c>
      <c r="G249">
        <v>49067</v>
      </c>
      <c r="H249" t="s">
        <v>44</v>
      </c>
      <c r="I249" t="str">
        <f t="shared" si="7"/>
        <v>Gn-Bk-Rd-Or</v>
      </c>
      <c r="J249" t="s">
        <v>100</v>
      </c>
      <c r="K249" t="s">
        <v>96</v>
      </c>
      <c r="L249" t="s">
        <v>106</v>
      </c>
      <c r="M249" t="s">
        <v>98</v>
      </c>
    </row>
    <row r="250" spans="1:13" x14ac:dyDescent="0.2">
      <c r="A250" t="s">
        <v>23</v>
      </c>
      <c r="B250">
        <v>29</v>
      </c>
      <c r="C250" t="str">
        <f t="shared" si="6"/>
        <v>B--7-49100-A</v>
      </c>
      <c r="D250" t="s">
        <v>20</v>
      </c>
      <c r="F250">
        <v>7</v>
      </c>
      <c r="G250">
        <v>49100</v>
      </c>
      <c r="H250" t="s">
        <v>21</v>
      </c>
      <c r="I250" t="str">
        <f t="shared" si="7"/>
        <v>Gn-Bu-Yl-Or</v>
      </c>
      <c r="J250" t="s">
        <v>100</v>
      </c>
      <c r="K250" t="s">
        <v>102</v>
      </c>
      <c r="L250" t="s">
        <v>99</v>
      </c>
      <c r="M250" t="s">
        <v>98</v>
      </c>
    </row>
    <row r="251" spans="1:13" x14ac:dyDescent="0.2">
      <c r="A251" t="s">
        <v>23</v>
      </c>
      <c r="B251">
        <v>30</v>
      </c>
      <c r="C251" t="str">
        <f t="shared" si="6"/>
        <v>B--7-49100-AO</v>
      </c>
      <c r="D251" t="s">
        <v>20</v>
      </c>
      <c r="F251">
        <v>7</v>
      </c>
      <c r="G251">
        <v>49100</v>
      </c>
      <c r="H251" t="s">
        <v>26</v>
      </c>
      <c r="I251" t="str">
        <f t="shared" si="7"/>
        <v>Gn-Bu-Yl-Or</v>
      </c>
      <c r="J251" t="s">
        <v>100</v>
      </c>
      <c r="K251" t="s">
        <v>102</v>
      </c>
      <c r="L251" t="s">
        <v>99</v>
      </c>
      <c r="M251" t="s">
        <v>98</v>
      </c>
    </row>
    <row r="252" spans="1:13" x14ac:dyDescent="0.2">
      <c r="A252" t="s">
        <v>23</v>
      </c>
      <c r="B252">
        <v>31</v>
      </c>
      <c r="C252" t="str">
        <f t="shared" si="6"/>
        <v>B-1-0-49570-AF</v>
      </c>
      <c r="D252" t="s">
        <v>20</v>
      </c>
      <c r="E252">
        <v>1</v>
      </c>
      <c r="F252">
        <v>0</v>
      </c>
      <c r="G252">
        <v>49570</v>
      </c>
      <c r="H252" t="s">
        <v>83</v>
      </c>
      <c r="I252" t="str">
        <f t="shared" si="7"/>
        <v>Gn-Bu-Rd-Or</v>
      </c>
      <c r="J252" t="s">
        <v>100</v>
      </c>
      <c r="K252" t="s">
        <v>102</v>
      </c>
      <c r="L252" t="s">
        <v>106</v>
      </c>
      <c r="M252" t="s">
        <v>98</v>
      </c>
    </row>
    <row r="253" spans="1:13" x14ac:dyDescent="0.2">
      <c r="A253" t="s">
        <v>23</v>
      </c>
      <c r="B253">
        <v>32</v>
      </c>
      <c r="C253" t="str">
        <f t="shared" si="6"/>
        <v>B--7-49536-AF</v>
      </c>
      <c r="D253" t="s">
        <v>20</v>
      </c>
      <c r="F253">
        <v>7</v>
      </c>
      <c r="G253">
        <v>49536</v>
      </c>
      <c r="H253" t="s">
        <v>83</v>
      </c>
      <c r="I253" t="str">
        <f t="shared" si="7"/>
        <v>__-Pr-Gn-Or</v>
      </c>
      <c r="K253" t="s">
        <v>105</v>
      </c>
      <c r="L253" t="s">
        <v>100</v>
      </c>
      <c r="M253" t="s">
        <v>98</v>
      </c>
    </row>
    <row r="254" spans="1:13" x14ac:dyDescent="0.2">
      <c r="A254" t="s">
        <v>23</v>
      </c>
      <c r="B254">
        <v>39</v>
      </c>
      <c r="C254" t="str">
        <f t="shared" si="6"/>
        <v>B-1-0-49332-AF</v>
      </c>
      <c r="D254" t="s">
        <v>20</v>
      </c>
      <c r="E254">
        <v>1</v>
      </c>
      <c r="F254">
        <v>0</v>
      </c>
      <c r="G254">
        <v>49332</v>
      </c>
      <c r="H254" t="s">
        <v>83</v>
      </c>
      <c r="I254" t="str">
        <f t="shared" si="7"/>
        <v>Gn-Bu-Rd-Or</v>
      </c>
      <c r="J254" t="s">
        <v>100</v>
      </c>
      <c r="K254" t="s">
        <v>102</v>
      </c>
      <c r="L254" t="s">
        <v>106</v>
      </c>
      <c r="M254" t="s">
        <v>98</v>
      </c>
    </row>
    <row r="255" spans="1:13" x14ac:dyDescent="0.2">
      <c r="A255" t="s">
        <v>23</v>
      </c>
      <c r="B255">
        <v>40</v>
      </c>
      <c r="C255" t="str">
        <f t="shared" si="6"/>
        <v>B--7-49100-E</v>
      </c>
      <c r="D255" t="s">
        <v>20</v>
      </c>
      <c r="F255">
        <v>7</v>
      </c>
      <c r="G255">
        <v>49100</v>
      </c>
      <c r="H255" t="s">
        <v>23</v>
      </c>
      <c r="I255" t="str">
        <f t="shared" si="7"/>
        <v>Gn-Bu-Yl-Or</v>
      </c>
      <c r="J255" t="s">
        <v>100</v>
      </c>
      <c r="K255" t="s">
        <v>102</v>
      </c>
      <c r="L255" t="s">
        <v>99</v>
      </c>
      <c r="M255" t="s">
        <v>98</v>
      </c>
    </row>
    <row r="256" spans="1:13" x14ac:dyDescent="0.2">
      <c r="A256" t="s">
        <v>23</v>
      </c>
      <c r="B256">
        <v>41</v>
      </c>
      <c r="C256" t="str">
        <f t="shared" si="6"/>
        <v>B-1-0-49332-V</v>
      </c>
      <c r="D256" t="s">
        <v>20</v>
      </c>
      <c r="E256">
        <v>1</v>
      </c>
      <c r="F256">
        <v>0</v>
      </c>
      <c r="G256">
        <v>49332</v>
      </c>
      <c r="H256" t="s">
        <v>51</v>
      </c>
      <c r="I256" t="str">
        <f t="shared" si="7"/>
        <v>Gn-Bu-Rd-Or</v>
      </c>
      <c r="J256" t="s">
        <v>100</v>
      </c>
      <c r="K256" t="s">
        <v>102</v>
      </c>
      <c r="L256" t="s">
        <v>106</v>
      </c>
      <c r="M256" t="s">
        <v>98</v>
      </c>
    </row>
    <row r="257" spans="1:13" x14ac:dyDescent="0.2">
      <c r="A257" t="s">
        <v>23</v>
      </c>
      <c r="B257">
        <v>42</v>
      </c>
      <c r="C257" t="str">
        <f t="shared" si="6"/>
        <v>B--7-49100-W</v>
      </c>
      <c r="D257" t="s">
        <v>20</v>
      </c>
      <c r="F257">
        <v>7</v>
      </c>
      <c r="G257">
        <v>49100</v>
      </c>
      <c r="H257" t="s">
        <v>65</v>
      </c>
      <c r="I257" t="str">
        <f t="shared" si="7"/>
        <v>Gn-Bu-Yl-Or</v>
      </c>
      <c r="J257" t="s">
        <v>100</v>
      </c>
      <c r="K257" t="s">
        <v>102</v>
      </c>
      <c r="L257" t="s">
        <v>99</v>
      </c>
      <c r="M257" t="s">
        <v>98</v>
      </c>
    </row>
    <row r="258" spans="1:13" x14ac:dyDescent="0.2">
      <c r="A258" t="s">
        <v>23</v>
      </c>
      <c r="B258">
        <v>43</v>
      </c>
      <c r="C258" t="str">
        <f t="shared" si="6"/>
        <v>B--7-49100-AF</v>
      </c>
      <c r="D258" t="s">
        <v>20</v>
      </c>
      <c r="F258">
        <v>7</v>
      </c>
      <c r="G258">
        <v>49100</v>
      </c>
      <c r="H258" t="s">
        <v>83</v>
      </c>
      <c r="I258" t="str">
        <f t="shared" si="7"/>
        <v>Gn-Bu-Yl-Or</v>
      </c>
      <c r="J258" t="s">
        <v>100</v>
      </c>
      <c r="K258" t="s">
        <v>102</v>
      </c>
      <c r="L258" t="s">
        <v>99</v>
      </c>
      <c r="M258" t="s">
        <v>98</v>
      </c>
    </row>
    <row r="259" spans="1:13" x14ac:dyDescent="0.2">
      <c r="A259" t="s">
        <v>23</v>
      </c>
      <c r="B259">
        <v>44</v>
      </c>
      <c r="C259" t="str">
        <f t="shared" ref="C259:C322" si="8">IF(NOT(ISBLANK(G259)),CONCATENATE(D259,"-",E259,"-",F259,"-",G259,"-",H259),"")</f>
        <v>B--7-49326-U</v>
      </c>
      <c r="D259" t="s">
        <v>20</v>
      </c>
      <c r="F259">
        <v>7</v>
      </c>
      <c r="G259">
        <v>49326</v>
      </c>
      <c r="H259" t="s">
        <v>71</v>
      </c>
      <c r="I259" t="str">
        <f t="shared" ref="I259:I322" si="9">IF(OR(NOT(ISBLANK(J259)),NOT(ISBLANK(K259)),NOT(ISBLANK(L259)),NOT(ISBLANK(M259))),CONCATENATE(IF(NOT(ISBLANK(J259)),J259,"__"),"-",IF(NOT(ISBLANK(K259)),K259,"__"),"-",IF(NOT(ISBLANK(L259)),L259,"__"),"-",IF(NOT(ISBLANK(M259)),M259,"__")),"")</f>
        <v>Gn-Bu-Bn-Or</v>
      </c>
      <c r="J259" t="s">
        <v>100</v>
      </c>
      <c r="K259" t="s">
        <v>102</v>
      </c>
      <c r="L259" t="s">
        <v>97</v>
      </c>
      <c r="M259" t="s">
        <v>98</v>
      </c>
    </row>
    <row r="260" spans="1:13" x14ac:dyDescent="0.2">
      <c r="A260" t="s">
        <v>23</v>
      </c>
      <c r="B260">
        <v>45</v>
      </c>
      <c r="C260" t="str">
        <f t="shared" si="8"/>
        <v>B--7-49100-A</v>
      </c>
      <c r="D260" t="s">
        <v>20</v>
      </c>
      <c r="F260">
        <v>7</v>
      </c>
      <c r="G260">
        <v>49100</v>
      </c>
      <c r="H260" t="s">
        <v>21</v>
      </c>
      <c r="I260" t="str">
        <f t="shared" si="9"/>
        <v>Gn-Bu-Yl-Or</v>
      </c>
      <c r="J260" t="s">
        <v>100</v>
      </c>
      <c r="K260" t="s">
        <v>102</v>
      </c>
      <c r="L260" t="s">
        <v>99</v>
      </c>
      <c r="M260" t="s">
        <v>98</v>
      </c>
    </row>
    <row r="261" spans="1:13" x14ac:dyDescent="0.2">
      <c r="A261" t="s">
        <v>23</v>
      </c>
      <c r="B261">
        <v>46</v>
      </c>
      <c r="C261" t="str">
        <f t="shared" si="8"/>
        <v>B--7-49100-AA</v>
      </c>
      <c r="D261" t="s">
        <v>20</v>
      </c>
      <c r="F261">
        <v>7</v>
      </c>
      <c r="G261">
        <v>49100</v>
      </c>
      <c r="H261" t="s">
        <v>24</v>
      </c>
      <c r="I261" t="str">
        <f t="shared" si="9"/>
        <v>Gn-Bu-Yl-Or</v>
      </c>
      <c r="J261" t="s">
        <v>100</v>
      </c>
      <c r="K261" t="s">
        <v>102</v>
      </c>
      <c r="L261" t="s">
        <v>99</v>
      </c>
      <c r="M261" t="s">
        <v>98</v>
      </c>
    </row>
    <row r="262" spans="1:13" x14ac:dyDescent="0.2">
      <c r="A262" t="s">
        <v>23</v>
      </c>
      <c r="B262">
        <v>47</v>
      </c>
      <c r="C262" t="str">
        <f t="shared" si="8"/>
        <v>B--5-49069-E</v>
      </c>
      <c r="D262" t="s">
        <v>20</v>
      </c>
      <c r="F262">
        <v>5</v>
      </c>
      <c r="G262">
        <v>49069</v>
      </c>
      <c r="H262" t="s">
        <v>23</v>
      </c>
      <c r="I262" t="str">
        <f t="shared" si="9"/>
        <v>Gn-Bk-Wh-Or</v>
      </c>
      <c r="J262" t="s">
        <v>100</v>
      </c>
      <c r="K262" t="s">
        <v>96</v>
      </c>
      <c r="L262" t="s">
        <v>104</v>
      </c>
      <c r="M262" t="s">
        <v>98</v>
      </c>
    </row>
    <row r="263" spans="1:13" x14ac:dyDescent="0.2">
      <c r="A263" t="s">
        <v>23</v>
      </c>
      <c r="B263">
        <v>48</v>
      </c>
      <c r="C263" t="str">
        <f t="shared" si="8"/>
        <v/>
      </c>
      <c r="I263" t="str">
        <f>IF(OR(NOT(ISBLANK(J263)),NOT(ISBLANK(K263)),NOT(ISBLANK(L263)),NOT(ISBLANK(M263))),CONCATENATE(IF(NOT(ISBLANK(J263)),J263,"__"),"-",IF(NOT(ISBLANK(K263)),K263,"__"),"-",IF(NOT(ISBLANK(L263)),L263,"__"),"-",IF(NOT(ISBLANK(M263)),M263,"__")),"")</f>
        <v xml:space="preserve">__-Bk-Rd-Gn </v>
      </c>
      <c r="K263" t="s">
        <v>96</v>
      </c>
      <c r="L263" t="s">
        <v>106</v>
      </c>
      <c r="M263" t="s">
        <v>101</v>
      </c>
    </row>
    <row r="264" spans="1:13" x14ac:dyDescent="0.2">
      <c r="A264" t="s">
        <v>23</v>
      </c>
      <c r="B264">
        <v>49</v>
      </c>
      <c r="C264" t="str">
        <f t="shared" si="8"/>
        <v/>
      </c>
      <c r="I264" t="str">
        <f t="shared" si="9"/>
        <v xml:space="preserve">__-Bk-Gn-Gn </v>
      </c>
      <c r="K264" t="s">
        <v>96</v>
      </c>
      <c r="L264" t="s">
        <v>100</v>
      </c>
      <c r="M264" t="s">
        <v>101</v>
      </c>
    </row>
    <row r="265" spans="1:13" x14ac:dyDescent="0.2">
      <c r="A265" t="s">
        <v>23</v>
      </c>
      <c r="B265">
        <v>50</v>
      </c>
      <c r="C265" t="str">
        <f t="shared" si="8"/>
        <v/>
      </c>
      <c r="I265" t="str">
        <f t="shared" si="9"/>
        <v xml:space="preserve">__-Bk-Or-Gn </v>
      </c>
      <c r="K265" t="s">
        <v>96</v>
      </c>
      <c r="L265" t="s">
        <v>98</v>
      </c>
      <c r="M265" t="s">
        <v>101</v>
      </c>
    </row>
    <row r="266" spans="1:13" x14ac:dyDescent="0.2">
      <c r="A266" t="s">
        <v>23</v>
      </c>
      <c r="B266">
        <v>51</v>
      </c>
      <c r="C266" t="str">
        <f t="shared" si="8"/>
        <v/>
      </c>
      <c r="I266" t="str">
        <f t="shared" si="9"/>
        <v xml:space="preserve">__-Bk-Bn-Gn </v>
      </c>
      <c r="K266" t="s">
        <v>96</v>
      </c>
      <c r="L266" t="s">
        <v>97</v>
      </c>
      <c r="M266" t="s">
        <v>101</v>
      </c>
    </row>
    <row r="267" spans="1:13" x14ac:dyDescent="0.2">
      <c r="A267" t="s">
        <v>23</v>
      </c>
      <c r="B267">
        <v>52</v>
      </c>
      <c r="C267" t="str">
        <f t="shared" si="8"/>
        <v>B---49183-B</v>
      </c>
      <c r="D267" t="s">
        <v>20</v>
      </c>
      <c r="G267">
        <v>49183</v>
      </c>
      <c r="H267" t="s">
        <v>20</v>
      </c>
      <c r="I267" t="str">
        <f t="shared" si="9"/>
        <v>__-Bk-Bn-Gn</v>
      </c>
      <c r="K267" t="s">
        <v>96</v>
      </c>
      <c r="L267" t="s">
        <v>97</v>
      </c>
      <c r="M267" t="s">
        <v>100</v>
      </c>
    </row>
    <row r="268" spans="1:13" x14ac:dyDescent="0.2">
      <c r="A268" t="s">
        <v>23</v>
      </c>
      <c r="B268">
        <v>53</v>
      </c>
      <c r="C268" t="str">
        <f t="shared" si="8"/>
        <v>B---48241-A</v>
      </c>
      <c r="D268" t="s">
        <v>20</v>
      </c>
      <c r="G268">
        <v>48241</v>
      </c>
      <c r="H268" t="s">
        <v>21</v>
      </c>
      <c r="I268" t="str">
        <f t="shared" si="9"/>
        <v>__-Bk-Rd-Gn</v>
      </c>
      <c r="K268" t="s">
        <v>96</v>
      </c>
      <c r="L268" t="s">
        <v>106</v>
      </c>
      <c r="M268" t="s">
        <v>100</v>
      </c>
    </row>
    <row r="269" spans="1:13" x14ac:dyDescent="0.2">
      <c r="A269" t="s">
        <v>23</v>
      </c>
      <c r="B269">
        <v>54</v>
      </c>
      <c r="C269" t="str">
        <f t="shared" si="8"/>
        <v>B---48956-D</v>
      </c>
      <c r="D269" t="s">
        <v>20</v>
      </c>
      <c r="G269">
        <v>48956</v>
      </c>
      <c r="H269" t="s">
        <v>44</v>
      </c>
      <c r="I269" t="str">
        <f t="shared" si="9"/>
        <v>__-Bk-Or-Gn</v>
      </c>
      <c r="K269" t="s">
        <v>96</v>
      </c>
      <c r="L269" t="s">
        <v>98</v>
      </c>
      <c r="M269" t="s">
        <v>100</v>
      </c>
    </row>
    <row r="270" spans="1:13" x14ac:dyDescent="0.2">
      <c r="A270" t="s">
        <v>23</v>
      </c>
      <c r="B270">
        <v>55</v>
      </c>
      <c r="C270" t="str">
        <f t="shared" si="8"/>
        <v>B---48961-B</v>
      </c>
      <c r="D270" t="s">
        <v>20</v>
      </c>
      <c r="G270">
        <v>48961</v>
      </c>
      <c r="H270" t="s">
        <v>20</v>
      </c>
      <c r="I270" t="str">
        <f t="shared" si="9"/>
        <v>__-Bk-Yl-Gn</v>
      </c>
      <c r="K270" t="s">
        <v>96</v>
      </c>
      <c r="L270" t="s">
        <v>99</v>
      </c>
      <c r="M270" t="s">
        <v>100</v>
      </c>
    </row>
    <row r="271" spans="1:13" x14ac:dyDescent="0.2">
      <c r="A271" t="s">
        <v>23</v>
      </c>
      <c r="B271">
        <v>56</v>
      </c>
      <c r="C271" t="str">
        <f t="shared" si="8"/>
        <v>B---49199-D</v>
      </c>
      <c r="D271" t="s">
        <v>20</v>
      </c>
      <c r="G271">
        <v>49199</v>
      </c>
      <c r="H271" t="s">
        <v>44</v>
      </c>
      <c r="I271" t="str">
        <f t="shared" si="9"/>
        <v>__-Bk-Gn-Gn</v>
      </c>
      <c r="K271" t="s">
        <v>96</v>
      </c>
      <c r="L271" t="s">
        <v>100</v>
      </c>
      <c r="M271" t="s">
        <v>100</v>
      </c>
    </row>
    <row r="272" spans="1:13" x14ac:dyDescent="0.2">
      <c r="A272" t="s">
        <v>23</v>
      </c>
      <c r="B272">
        <v>57</v>
      </c>
      <c r="C272" t="str">
        <f t="shared" si="8"/>
        <v>B---49204-B</v>
      </c>
      <c r="D272" t="s">
        <v>20</v>
      </c>
      <c r="G272">
        <v>49204</v>
      </c>
      <c r="H272" t="s">
        <v>20</v>
      </c>
      <c r="I272" t="str">
        <f t="shared" si="9"/>
        <v>__-Bk-Bu-Gn</v>
      </c>
      <c r="K272" t="s">
        <v>96</v>
      </c>
      <c r="L272" t="s">
        <v>102</v>
      </c>
      <c r="M272" t="s">
        <v>100</v>
      </c>
    </row>
    <row r="273" spans="1:13" x14ac:dyDescent="0.2">
      <c r="A273" t="s">
        <v>23</v>
      </c>
      <c r="B273">
        <v>58</v>
      </c>
      <c r="C273" t="str">
        <f t="shared" si="8"/>
        <v>B--8-49349-C</v>
      </c>
      <c r="D273" t="s">
        <v>20</v>
      </c>
      <c r="F273">
        <v>8</v>
      </c>
      <c r="G273">
        <v>49349</v>
      </c>
      <c r="H273" t="s">
        <v>32</v>
      </c>
      <c r="I273" t="str">
        <f t="shared" si="9"/>
        <v>Gn-Pr-Or-Or</v>
      </c>
      <c r="J273" t="s">
        <v>100</v>
      </c>
      <c r="K273" t="s">
        <v>105</v>
      </c>
      <c r="L273" t="s">
        <v>98</v>
      </c>
      <c r="M273" t="s">
        <v>98</v>
      </c>
    </row>
    <row r="274" spans="1:13" x14ac:dyDescent="0.2">
      <c r="A274" t="s">
        <v>23</v>
      </c>
      <c r="B274">
        <v>59</v>
      </c>
      <c r="C274" t="str">
        <f t="shared" si="8"/>
        <v>B--8-49349-D</v>
      </c>
      <c r="D274" t="s">
        <v>20</v>
      </c>
      <c r="F274">
        <v>8</v>
      </c>
      <c r="G274">
        <v>49349</v>
      </c>
      <c r="H274" t="s">
        <v>44</v>
      </c>
      <c r="I274" t="str">
        <f t="shared" si="9"/>
        <v>Gn-Pr-Or-Or</v>
      </c>
      <c r="J274" t="s">
        <v>100</v>
      </c>
      <c r="K274" t="s">
        <v>105</v>
      </c>
      <c r="L274" t="s">
        <v>98</v>
      </c>
      <c r="M274" t="s">
        <v>98</v>
      </c>
    </row>
    <row r="275" spans="1:13" x14ac:dyDescent="0.2">
      <c r="A275" t="s">
        <v>23</v>
      </c>
      <c r="B275">
        <v>60</v>
      </c>
      <c r="C275" t="str">
        <f t="shared" si="8"/>
        <v>B--8-49349-AC</v>
      </c>
      <c r="D275" t="s">
        <v>20</v>
      </c>
      <c r="F275">
        <v>8</v>
      </c>
      <c r="G275">
        <v>49349</v>
      </c>
      <c r="H275" t="s">
        <v>69</v>
      </c>
      <c r="I275" t="str">
        <f t="shared" si="9"/>
        <v>Gn-Pr-Or-Or</v>
      </c>
      <c r="J275" t="s">
        <v>100</v>
      </c>
      <c r="K275" t="s">
        <v>105</v>
      </c>
      <c r="L275" t="s">
        <v>98</v>
      </c>
      <c r="M275" t="s">
        <v>98</v>
      </c>
    </row>
    <row r="276" spans="1:13" x14ac:dyDescent="0.2">
      <c r="A276" t="s">
        <v>23</v>
      </c>
      <c r="B276">
        <v>61</v>
      </c>
      <c r="C276" t="str">
        <f t="shared" si="8"/>
        <v>B--8-49349-AE</v>
      </c>
      <c r="D276" t="s">
        <v>20</v>
      </c>
      <c r="F276">
        <v>8</v>
      </c>
      <c r="G276">
        <v>49349</v>
      </c>
      <c r="H276" t="s">
        <v>72</v>
      </c>
      <c r="I276" t="str">
        <f t="shared" si="9"/>
        <v>Gn-Pr-Or-Or</v>
      </c>
      <c r="J276" t="s">
        <v>100</v>
      </c>
      <c r="K276" t="s">
        <v>105</v>
      </c>
      <c r="L276" t="s">
        <v>98</v>
      </c>
      <c r="M276" t="s">
        <v>98</v>
      </c>
    </row>
    <row r="277" spans="1:13" x14ac:dyDescent="0.2">
      <c r="A277" t="s">
        <v>23</v>
      </c>
      <c r="B277">
        <v>62</v>
      </c>
      <c r="C277" t="str">
        <f t="shared" si="8"/>
        <v>B--8-49349-W</v>
      </c>
      <c r="D277" t="s">
        <v>20</v>
      </c>
      <c r="F277">
        <v>8</v>
      </c>
      <c r="G277">
        <v>49349</v>
      </c>
      <c r="H277" t="s">
        <v>65</v>
      </c>
      <c r="I277" t="str">
        <f t="shared" si="9"/>
        <v>Gn-Pr-Or-Or</v>
      </c>
      <c r="J277" t="s">
        <v>100</v>
      </c>
      <c r="K277" t="s">
        <v>105</v>
      </c>
      <c r="L277" t="s">
        <v>98</v>
      </c>
      <c r="M277" t="s">
        <v>98</v>
      </c>
    </row>
    <row r="278" spans="1:13" x14ac:dyDescent="0.2">
      <c r="A278" t="s">
        <v>23</v>
      </c>
      <c r="B278">
        <v>63</v>
      </c>
      <c r="C278" t="str">
        <f t="shared" si="8"/>
        <v>B--8-49349-M</v>
      </c>
      <c r="D278" t="s">
        <v>20</v>
      </c>
      <c r="F278">
        <v>8</v>
      </c>
      <c r="G278">
        <v>49349</v>
      </c>
      <c r="H278" t="s">
        <v>2</v>
      </c>
      <c r="I278" t="str">
        <f t="shared" si="9"/>
        <v>Gn-Pr-Or-Or</v>
      </c>
      <c r="J278" t="s">
        <v>100</v>
      </c>
      <c r="K278" t="s">
        <v>105</v>
      </c>
      <c r="L278" t="s">
        <v>98</v>
      </c>
      <c r="M278" t="s">
        <v>98</v>
      </c>
    </row>
    <row r="279" spans="1:13" x14ac:dyDescent="0.2">
      <c r="A279" t="s">
        <v>23</v>
      </c>
      <c r="B279">
        <v>64</v>
      </c>
      <c r="C279" t="str">
        <f t="shared" si="8"/>
        <v>B--8-49349-H</v>
      </c>
      <c r="D279" t="s">
        <v>20</v>
      </c>
      <c r="F279">
        <v>8</v>
      </c>
      <c r="G279">
        <v>49349</v>
      </c>
      <c r="H279" t="s">
        <v>66</v>
      </c>
      <c r="I279" t="str">
        <f t="shared" si="9"/>
        <v>Gn-Pr-Or-Or</v>
      </c>
      <c r="J279" t="s">
        <v>100</v>
      </c>
      <c r="K279" t="s">
        <v>105</v>
      </c>
      <c r="L279" t="s">
        <v>98</v>
      </c>
      <c r="M279" t="s">
        <v>98</v>
      </c>
    </row>
    <row r="280" spans="1:13" x14ac:dyDescent="0.2">
      <c r="A280" t="s">
        <v>23</v>
      </c>
      <c r="B280">
        <v>65</v>
      </c>
      <c r="C280" t="str">
        <f t="shared" si="8"/>
        <v>B--8-49350-X</v>
      </c>
      <c r="D280" t="s">
        <v>20</v>
      </c>
      <c r="F280">
        <v>8</v>
      </c>
      <c r="G280">
        <v>49350</v>
      </c>
      <c r="H280" t="s">
        <v>75</v>
      </c>
      <c r="I280" t="str">
        <f t="shared" si="9"/>
        <v>Gn-Pr-Or-Or</v>
      </c>
      <c r="J280" t="s">
        <v>100</v>
      </c>
      <c r="K280" t="s">
        <v>105</v>
      </c>
      <c r="L280" t="s">
        <v>98</v>
      </c>
      <c r="M280" t="s">
        <v>98</v>
      </c>
    </row>
    <row r="281" spans="1:13" x14ac:dyDescent="0.2">
      <c r="A281" t="s">
        <v>23</v>
      </c>
      <c r="B281">
        <v>66</v>
      </c>
      <c r="C281" t="str">
        <f t="shared" si="8"/>
        <v>B--8-49350-AC</v>
      </c>
      <c r="D281" t="s">
        <v>20</v>
      </c>
      <c r="F281">
        <v>8</v>
      </c>
      <c r="G281">
        <v>49350</v>
      </c>
      <c r="H281" t="s">
        <v>69</v>
      </c>
      <c r="I281" t="str">
        <f t="shared" si="9"/>
        <v>Gn-Pr-Or-Or</v>
      </c>
      <c r="J281" t="s">
        <v>100</v>
      </c>
      <c r="K281" t="s">
        <v>105</v>
      </c>
      <c r="L281" t="s">
        <v>98</v>
      </c>
      <c r="M281" t="s">
        <v>98</v>
      </c>
    </row>
    <row r="282" spans="1:13" x14ac:dyDescent="0.2">
      <c r="A282" t="s">
        <v>81</v>
      </c>
      <c r="B282">
        <v>5</v>
      </c>
      <c r="C282" t="str">
        <f t="shared" si="8"/>
        <v>B--8-49253-AM</v>
      </c>
      <c r="D282" t="s">
        <v>20</v>
      </c>
      <c r="F282">
        <v>8</v>
      </c>
      <c r="G282">
        <v>49253</v>
      </c>
      <c r="H282" t="s">
        <v>33</v>
      </c>
      <c r="I282" t="str">
        <f t="shared" si="9"/>
        <v>Gn-Gy-Pr-Or</v>
      </c>
      <c r="J282" t="s">
        <v>100</v>
      </c>
      <c r="K282" t="s">
        <v>103</v>
      </c>
      <c r="L282" t="s">
        <v>105</v>
      </c>
      <c r="M282" t="s">
        <v>98</v>
      </c>
    </row>
    <row r="283" spans="1:13" x14ac:dyDescent="0.2">
      <c r="A283" t="s">
        <v>81</v>
      </c>
      <c r="B283">
        <v>6</v>
      </c>
      <c r="C283" t="str">
        <f t="shared" si="8"/>
        <v>B--8-49353-G</v>
      </c>
      <c r="D283" t="s">
        <v>20</v>
      </c>
      <c r="F283">
        <v>8</v>
      </c>
      <c r="G283">
        <v>49353</v>
      </c>
      <c r="H283" t="s">
        <v>31</v>
      </c>
      <c r="I283" t="str">
        <f t="shared" si="9"/>
        <v>Gn-Gy-Pr-Or</v>
      </c>
      <c r="J283" t="s">
        <v>100</v>
      </c>
      <c r="K283" t="s">
        <v>103</v>
      </c>
      <c r="L283" t="s">
        <v>105</v>
      </c>
      <c r="M283" t="s">
        <v>98</v>
      </c>
    </row>
    <row r="284" spans="1:13" x14ac:dyDescent="0.2">
      <c r="A284" t="s">
        <v>81</v>
      </c>
      <c r="B284">
        <v>7</v>
      </c>
      <c r="C284" t="str">
        <f t="shared" si="8"/>
        <v>B--7-49107-D</v>
      </c>
      <c r="D284" t="s">
        <v>20</v>
      </c>
      <c r="F284">
        <v>7</v>
      </c>
      <c r="G284">
        <v>49107</v>
      </c>
      <c r="H284" t="s">
        <v>44</v>
      </c>
      <c r="I284" t="str">
        <f t="shared" si="9"/>
        <v>Gn-Bu-Bu-Or</v>
      </c>
      <c r="J284" t="s">
        <v>100</v>
      </c>
      <c r="K284" t="s">
        <v>102</v>
      </c>
      <c r="L284" t="s">
        <v>102</v>
      </c>
      <c r="M284" t="s">
        <v>98</v>
      </c>
    </row>
    <row r="285" spans="1:13" x14ac:dyDescent="0.2">
      <c r="A285" t="s">
        <v>81</v>
      </c>
      <c r="B285">
        <v>8</v>
      </c>
      <c r="C285" t="str">
        <f t="shared" si="8"/>
        <v>B--7-49104-F</v>
      </c>
      <c r="D285" t="s">
        <v>20</v>
      </c>
      <c r="F285">
        <v>7</v>
      </c>
      <c r="G285">
        <v>49104</v>
      </c>
      <c r="H285" t="s">
        <v>81</v>
      </c>
      <c r="I285" t="str">
        <f t="shared" si="9"/>
        <v>Gn-Bu-Gn-Or</v>
      </c>
      <c r="J285" t="s">
        <v>100</v>
      </c>
      <c r="K285" t="s">
        <v>102</v>
      </c>
      <c r="L285" t="s">
        <v>100</v>
      </c>
      <c r="M285" t="s">
        <v>98</v>
      </c>
    </row>
    <row r="286" spans="1:13" x14ac:dyDescent="0.2">
      <c r="A286" t="s">
        <v>81</v>
      </c>
      <c r="B286">
        <v>9</v>
      </c>
      <c r="C286" t="str">
        <f t="shared" si="8"/>
        <v>B--7-49333-AD</v>
      </c>
      <c r="D286" t="s">
        <v>20</v>
      </c>
      <c r="F286">
        <v>7</v>
      </c>
      <c r="G286">
        <v>49333</v>
      </c>
      <c r="H286" t="s">
        <v>74</v>
      </c>
      <c r="I286" t="str">
        <f t="shared" si="9"/>
        <v>Gn-Bu-Or-Or</v>
      </c>
      <c r="J286" t="s">
        <v>100</v>
      </c>
      <c r="K286" t="s">
        <v>102</v>
      </c>
      <c r="L286" t="s">
        <v>98</v>
      </c>
      <c r="M286" t="s">
        <v>98</v>
      </c>
    </row>
    <row r="287" spans="1:13" x14ac:dyDescent="0.2">
      <c r="A287" t="s">
        <v>81</v>
      </c>
      <c r="B287">
        <v>10</v>
      </c>
      <c r="C287" t="str">
        <f t="shared" si="8"/>
        <v>B--7-49333-A</v>
      </c>
      <c r="D287" t="s">
        <v>20</v>
      </c>
      <c r="F287">
        <v>7</v>
      </c>
      <c r="G287">
        <v>49333</v>
      </c>
      <c r="H287" t="s">
        <v>21</v>
      </c>
      <c r="I287" t="str">
        <f t="shared" si="9"/>
        <v>Gn-Bu-Or-Or</v>
      </c>
      <c r="J287" t="s">
        <v>100</v>
      </c>
      <c r="K287" t="s">
        <v>102</v>
      </c>
      <c r="L287" t="s">
        <v>98</v>
      </c>
      <c r="M287" t="s">
        <v>98</v>
      </c>
    </row>
    <row r="288" spans="1:13" x14ac:dyDescent="0.2">
      <c r="A288" t="s">
        <v>81</v>
      </c>
      <c r="B288">
        <v>11</v>
      </c>
      <c r="C288" t="str">
        <f t="shared" si="8"/>
        <v>B--7-49104-A</v>
      </c>
      <c r="D288" t="s">
        <v>20</v>
      </c>
      <c r="F288">
        <v>7</v>
      </c>
      <c r="G288">
        <v>49104</v>
      </c>
      <c r="H288" t="s">
        <v>21</v>
      </c>
      <c r="I288" t="str">
        <f t="shared" si="9"/>
        <v>Gn-Bu-Gn-Or</v>
      </c>
      <c r="J288" t="s">
        <v>100</v>
      </c>
      <c r="K288" t="s">
        <v>102</v>
      </c>
      <c r="L288" t="s">
        <v>100</v>
      </c>
      <c r="M288" t="s">
        <v>98</v>
      </c>
    </row>
    <row r="289" spans="1:13" x14ac:dyDescent="0.2">
      <c r="A289" t="s">
        <v>81</v>
      </c>
      <c r="B289">
        <v>12</v>
      </c>
      <c r="C289" t="str">
        <f t="shared" si="8"/>
        <v xml:space="preserve">B--7-49107-Y </v>
      </c>
      <c r="D289" t="s">
        <v>20</v>
      </c>
      <c r="F289">
        <v>7</v>
      </c>
      <c r="G289">
        <v>49107</v>
      </c>
      <c r="H289" t="s">
        <v>86</v>
      </c>
      <c r="I289" t="str">
        <f t="shared" si="9"/>
        <v>Gn-Bu-Bu-Or</v>
      </c>
      <c r="J289" t="s">
        <v>100</v>
      </c>
      <c r="K289" t="s">
        <v>102</v>
      </c>
      <c r="L289" t="s">
        <v>102</v>
      </c>
      <c r="M289" t="s">
        <v>98</v>
      </c>
    </row>
    <row r="290" spans="1:13" x14ac:dyDescent="0.2">
      <c r="A290" t="s">
        <v>81</v>
      </c>
      <c r="B290">
        <v>13</v>
      </c>
      <c r="C290" t="str">
        <f t="shared" si="8"/>
        <v>B--7-49104-V</v>
      </c>
      <c r="D290" s="6" t="s">
        <v>20</v>
      </c>
      <c r="F290">
        <v>7</v>
      </c>
      <c r="G290">
        <v>49104</v>
      </c>
      <c r="H290" t="s">
        <v>51</v>
      </c>
      <c r="I290" t="str">
        <f t="shared" si="9"/>
        <v>Gn-Bu-Gn-Or</v>
      </c>
      <c r="J290" s="6" t="s">
        <v>100</v>
      </c>
      <c r="K290" t="s">
        <v>102</v>
      </c>
      <c r="L290" t="s">
        <v>100</v>
      </c>
      <c r="M290" t="s">
        <v>98</v>
      </c>
    </row>
    <row r="291" spans="1:13" x14ac:dyDescent="0.2">
      <c r="A291" t="s">
        <v>81</v>
      </c>
      <c r="B291">
        <v>14</v>
      </c>
      <c r="C291" t="str">
        <f t="shared" si="8"/>
        <v>B--7-49100-O</v>
      </c>
      <c r="D291" t="s">
        <v>20</v>
      </c>
      <c r="F291">
        <v>7</v>
      </c>
      <c r="G291">
        <v>49100</v>
      </c>
      <c r="H291" t="s">
        <v>35</v>
      </c>
      <c r="I291" t="str">
        <f t="shared" si="9"/>
        <v>Gn-Bu-Yl-Or</v>
      </c>
      <c r="J291" t="s">
        <v>100</v>
      </c>
      <c r="K291" t="s">
        <v>102</v>
      </c>
      <c r="L291" t="s">
        <v>99</v>
      </c>
      <c r="M291" t="s">
        <v>98</v>
      </c>
    </row>
    <row r="292" spans="1:13" x14ac:dyDescent="0.2">
      <c r="A292" t="s">
        <v>81</v>
      </c>
      <c r="B292">
        <v>15</v>
      </c>
      <c r="C292" t="str">
        <f t="shared" si="8"/>
        <v xml:space="preserve">B-1-0-49570-E </v>
      </c>
      <c r="D292" t="s">
        <v>20</v>
      </c>
      <c r="E292">
        <v>1</v>
      </c>
      <c r="F292">
        <v>0</v>
      </c>
      <c r="G292">
        <v>49570</v>
      </c>
      <c r="H292" t="s">
        <v>87</v>
      </c>
      <c r="I292" t="str">
        <f t="shared" si="9"/>
        <v>Gn-Bu-Rd-Or</v>
      </c>
      <c r="J292" t="s">
        <v>100</v>
      </c>
      <c r="K292" t="s">
        <v>102</v>
      </c>
      <c r="L292" t="s">
        <v>106</v>
      </c>
      <c r="M292" t="s">
        <v>98</v>
      </c>
    </row>
    <row r="293" spans="1:13" x14ac:dyDescent="0.2">
      <c r="A293" t="s">
        <v>81</v>
      </c>
      <c r="B293">
        <v>16</v>
      </c>
      <c r="C293" t="str">
        <f t="shared" si="8"/>
        <v>B--7-49100-B</v>
      </c>
      <c r="D293" t="s">
        <v>20</v>
      </c>
      <c r="F293">
        <v>7</v>
      </c>
      <c r="G293">
        <v>49100</v>
      </c>
      <c r="H293" t="s">
        <v>20</v>
      </c>
      <c r="I293" t="str">
        <f t="shared" si="9"/>
        <v>Gn-Bu-Yl-Or</v>
      </c>
      <c r="J293" t="s">
        <v>100</v>
      </c>
      <c r="K293" t="s">
        <v>102</v>
      </c>
      <c r="L293" t="s">
        <v>99</v>
      </c>
      <c r="M293" t="s">
        <v>98</v>
      </c>
    </row>
    <row r="294" spans="1:13" x14ac:dyDescent="0.2">
      <c r="A294" t="s">
        <v>81</v>
      </c>
      <c r="B294">
        <v>17</v>
      </c>
      <c r="C294" t="str">
        <f t="shared" si="8"/>
        <v>B--7-49107-AC</v>
      </c>
      <c r="D294" t="s">
        <v>20</v>
      </c>
      <c r="F294">
        <v>7</v>
      </c>
      <c r="G294">
        <v>49107</v>
      </c>
      <c r="H294" t="s">
        <v>69</v>
      </c>
      <c r="I294" t="str">
        <f t="shared" si="9"/>
        <v>Gn-Bu-Bu-Or</v>
      </c>
      <c r="J294" t="s">
        <v>100</v>
      </c>
      <c r="K294" t="s">
        <v>102</v>
      </c>
      <c r="L294" t="s">
        <v>102</v>
      </c>
      <c r="M294" t="s">
        <v>98</v>
      </c>
    </row>
    <row r="295" spans="1:13" x14ac:dyDescent="0.2">
      <c r="A295" t="s">
        <v>81</v>
      </c>
      <c r="B295">
        <v>18</v>
      </c>
      <c r="C295" t="str">
        <f t="shared" si="8"/>
        <v>B--7-49341-AA</v>
      </c>
      <c r="D295" t="s">
        <v>20</v>
      </c>
      <c r="F295">
        <v>7</v>
      </c>
      <c r="G295">
        <v>49341</v>
      </c>
      <c r="H295" t="s">
        <v>24</v>
      </c>
      <c r="I295" t="str">
        <f t="shared" si="9"/>
        <v>Gn-Bu-Gn-Or</v>
      </c>
      <c r="J295" t="s">
        <v>100</v>
      </c>
      <c r="K295" t="s">
        <v>102</v>
      </c>
      <c r="L295" t="s">
        <v>100</v>
      </c>
      <c r="M295" t="s">
        <v>98</v>
      </c>
    </row>
    <row r="296" spans="1:13" x14ac:dyDescent="0.2">
      <c r="A296" t="s">
        <v>81</v>
      </c>
      <c r="B296">
        <v>19</v>
      </c>
      <c r="C296" t="str">
        <f t="shared" si="8"/>
        <v xml:space="preserve">B-1-0-49570-AC </v>
      </c>
      <c r="D296" t="s">
        <v>20</v>
      </c>
      <c r="E296">
        <v>1</v>
      </c>
      <c r="F296">
        <v>0</v>
      </c>
      <c r="G296">
        <v>49570</v>
      </c>
      <c r="H296" t="s">
        <v>88</v>
      </c>
      <c r="I296" t="str">
        <f t="shared" si="9"/>
        <v>Gn-Bu-Rd-Or</v>
      </c>
      <c r="J296" t="s">
        <v>100</v>
      </c>
      <c r="K296" t="s">
        <v>102</v>
      </c>
      <c r="L296" t="s">
        <v>106</v>
      </c>
      <c r="M296" t="s">
        <v>98</v>
      </c>
    </row>
    <row r="297" spans="1:13" x14ac:dyDescent="0.2">
      <c r="A297" t="s">
        <v>81</v>
      </c>
      <c r="B297">
        <v>20</v>
      </c>
      <c r="C297" t="str">
        <f t="shared" si="8"/>
        <v>B--8-49109-AA</v>
      </c>
      <c r="D297" t="s">
        <v>20</v>
      </c>
      <c r="F297">
        <v>8</v>
      </c>
      <c r="G297">
        <v>49109</v>
      </c>
      <c r="H297" t="s">
        <v>24</v>
      </c>
      <c r="I297" t="str">
        <f t="shared" si="9"/>
        <v>Gn-Bu-Pr-Or</v>
      </c>
      <c r="J297" t="s">
        <v>100</v>
      </c>
      <c r="K297" t="s">
        <v>102</v>
      </c>
      <c r="L297" t="s">
        <v>105</v>
      </c>
      <c r="M297" t="s">
        <v>98</v>
      </c>
    </row>
    <row r="298" spans="1:13" x14ac:dyDescent="0.2">
      <c r="A298" t="s">
        <v>81</v>
      </c>
      <c r="B298">
        <v>21</v>
      </c>
      <c r="C298" t="str">
        <f t="shared" si="8"/>
        <v>B--7-49100-C</v>
      </c>
      <c r="D298" t="s">
        <v>20</v>
      </c>
      <c r="F298">
        <v>7</v>
      </c>
      <c r="G298">
        <v>49100</v>
      </c>
      <c r="H298" t="s">
        <v>32</v>
      </c>
      <c r="I298" t="str">
        <f t="shared" si="9"/>
        <v>Gn-Bu-Yl-Or</v>
      </c>
      <c r="J298" t="s">
        <v>100</v>
      </c>
      <c r="K298" t="s">
        <v>102</v>
      </c>
      <c r="L298" t="s">
        <v>99</v>
      </c>
      <c r="M298" t="s">
        <v>98</v>
      </c>
    </row>
    <row r="299" spans="1:13" x14ac:dyDescent="0.2">
      <c r="A299" t="s">
        <v>81</v>
      </c>
      <c r="B299">
        <v>22</v>
      </c>
      <c r="C299" t="str">
        <f t="shared" si="8"/>
        <v>B--7-49107-AG</v>
      </c>
      <c r="D299" t="s">
        <v>20</v>
      </c>
      <c r="F299">
        <v>7</v>
      </c>
      <c r="G299">
        <v>49107</v>
      </c>
      <c r="H299" t="s">
        <v>22</v>
      </c>
      <c r="I299" t="str">
        <f t="shared" si="9"/>
        <v>Gn-Bu-Bu-Or</v>
      </c>
      <c r="J299" t="s">
        <v>100</v>
      </c>
      <c r="K299" t="s">
        <v>102</v>
      </c>
      <c r="L299" t="s">
        <v>102</v>
      </c>
      <c r="M299" t="s">
        <v>98</v>
      </c>
    </row>
    <row r="300" spans="1:13" x14ac:dyDescent="0.2">
      <c r="A300" t="s">
        <v>81</v>
      </c>
      <c r="B300">
        <v>23</v>
      </c>
      <c r="C300" t="str">
        <f t="shared" si="8"/>
        <v>B--7-49100-AL</v>
      </c>
      <c r="D300" t="s">
        <v>20</v>
      </c>
      <c r="F300">
        <v>7</v>
      </c>
      <c r="G300">
        <v>49100</v>
      </c>
      <c r="H300" t="s">
        <v>77</v>
      </c>
      <c r="I300" t="str">
        <f t="shared" si="9"/>
        <v>Gn-Bu-Yl-Or</v>
      </c>
      <c r="J300" t="s">
        <v>100</v>
      </c>
      <c r="K300" t="s">
        <v>102</v>
      </c>
      <c r="L300" t="s">
        <v>99</v>
      </c>
      <c r="M300" t="s">
        <v>98</v>
      </c>
    </row>
    <row r="301" spans="1:13" x14ac:dyDescent="0.2">
      <c r="A301" t="s">
        <v>81</v>
      </c>
      <c r="B301">
        <v>24</v>
      </c>
      <c r="C301" t="str">
        <f t="shared" si="8"/>
        <v>B--7-49107-T</v>
      </c>
      <c r="D301" t="s">
        <v>20</v>
      </c>
      <c r="F301">
        <v>7</v>
      </c>
      <c r="G301">
        <v>49107</v>
      </c>
      <c r="H301" t="s">
        <v>30</v>
      </c>
      <c r="I301" t="str">
        <f t="shared" si="9"/>
        <v>Gn-Bu-Bu-Or</v>
      </c>
      <c r="J301" t="s">
        <v>100</v>
      </c>
      <c r="K301" t="s">
        <v>102</v>
      </c>
      <c r="L301" t="s">
        <v>102</v>
      </c>
      <c r="M301" t="s">
        <v>98</v>
      </c>
    </row>
    <row r="302" spans="1:13" x14ac:dyDescent="0.2">
      <c r="A302" t="s">
        <v>81</v>
      </c>
      <c r="B302">
        <v>25</v>
      </c>
      <c r="C302" t="str">
        <f t="shared" si="8"/>
        <v>B--7-49341-F</v>
      </c>
      <c r="D302" t="s">
        <v>20</v>
      </c>
      <c r="F302">
        <v>7</v>
      </c>
      <c r="G302">
        <v>49341</v>
      </c>
      <c r="H302" t="s">
        <v>81</v>
      </c>
      <c r="I302" t="str">
        <f t="shared" si="9"/>
        <v>Gn-Bu-Gn-Or</v>
      </c>
      <c r="J302" t="s">
        <v>100</v>
      </c>
      <c r="K302" t="s">
        <v>102</v>
      </c>
      <c r="L302" t="s">
        <v>100</v>
      </c>
      <c r="M302" t="s">
        <v>98</v>
      </c>
    </row>
    <row r="303" spans="1:13" x14ac:dyDescent="0.2">
      <c r="A303" t="s">
        <v>81</v>
      </c>
      <c r="B303">
        <v>26</v>
      </c>
      <c r="C303" t="str">
        <f t="shared" si="8"/>
        <v>B--7-49107-M</v>
      </c>
      <c r="D303" t="s">
        <v>20</v>
      </c>
      <c r="F303">
        <v>7</v>
      </c>
      <c r="G303">
        <v>49107</v>
      </c>
      <c r="H303" t="s">
        <v>2</v>
      </c>
      <c r="I303" t="str">
        <f t="shared" si="9"/>
        <v>Gn-Bu-Bu-Or</v>
      </c>
      <c r="J303" t="s">
        <v>100</v>
      </c>
      <c r="K303" t="s">
        <v>102</v>
      </c>
      <c r="L303" t="s">
        <v>102</v>
      </c>
      <c r="M303" t="s">
        <v>98</v>
      </c>
    </row>
    <row r="304" spans="1:13" x14ac:dyDescent="0.2">
      <c r="A304" t="s">
        <v>81</v>
      </c>
      <c r="B304">
        <v>27</v>
      </c>
      <c r="C304" t="str">
        <f t="shared" si="8"/>
        <v>B--7-49341-M</v>
      </c>
      <c r="D304" t="s">
        <v>20</v>
      </c>
      <c r="F304">
        <v>7</v>
      </c>
      <c r="G304">
        <v>49341</v>
      </c>
      <c r="H304" t="s">
        <v>2</v>
      </c>
      <c r="I304" t="str">
        <f t="shared" si="9"/>
        <v>Gn-Bu-Gn-Or</v>
      </c>
      <c r="J304" t="s">
        <v>100</v>
      </c>
      <c r="K304" t="s">
        <v>102</v>
      </c>
      <c r="L304" t="s">
        <v>100</v>
      </c>
      <c r="M304" t="s">
        <v>98</v>
      </c>
    </row>
    <row r="305" spans="1:13" x14ac:dyDescent="0.2">
      <c r="A305" t="s">
        <v>81</v>
      </c>
      <c r="B305">
        <v>28</v>
      </c>
      <c r="C305" t="str">
        <f t="shared" si="8"/>
        <v>B--7-49107-P</v>
      </c>
      <c r="D305" t="s">
        <v>20</v>
      </c>
      <c r="F305">
        <v>7</v>
      </c>
      <c r="G305">
        <v>49107</v>
      </c>
      <c r="H305" t="s">
        <v>5</v>
      </c>
      <c r="I305" t="str">
        <f t="shared" si="9"/>
        <v>Gn-Bu-Bu-Or</v>
      </c>
      <c r="J305" t="s">
        <v>100</v>
      </c>
      <c r="K305" t="s">
        <v>102</v>
      </c>
      <c r="L305" t="s">
        <v>102</v>
      </c>
      <c r="M305" t="s">
        <v>98</v>
      </c>
    </row>
    <row r="306" spans="1:13" x14ac:dyDescent="0.2">
      <c r="A306" t="s">
        <v>81</v>
      </c>
      <c r="B306">
        <v>29</v>
      </c>
      <c r="C306" t="str">
        <f t="shared" si="8"/>
        <v>B--7-49107-AD</v>
      </c>
      <c r="D306" t="s">
        <v>20</v>
      </c>
      <c r="F306">
        <v>7</v>
      </c>
      <c r="G306">
        <v>49107</v>
      </c>
      <c r="H306" t="s">
        <v>74</v>
      </c>
      <c r="I306" t="str">
        <f t="shared" si="9"/>
        <v>Gn-Bu-Bu-Or</v>
      </c>
      <c r="J306" t="s">
        <v>100</v>
      </c>
      <c r="K306" t="s">
        <v>102</v>
      </c>
      <c r="L306" t="s">
        <v>102</v>
      </c>
      <c r="M306" t="s">
        <v>98</v>
      </c>
    </row>
    <row r="307" spans="1:13" x14ac:dyDescent="0.2">
      <c r="A307" t="s">
        <v>81</v>
      </c>
      <c r="B307">
        <v>30</v>
      </c>
      <c r="C307" t="str">
        <f t="shared" si="8"/>
        <v>B--7-49341-V</v>
      </c>
      <c r="D307" t="s">
        <v>20</v>
      </c>
      <c r="F307">
        <v>7</v>
      </c>
      <c r="G307">
        <v>49341</v>
      </c>
      <c r="H307" t="s">
        <v>51</v>
      </c>
      <c r="I307" t="str">
        <f t="shared" si="9"/>
        <v>Gn-Bu-Gn-Or</v>
      </c>
      <c r="J307" t="s">
        <v>100</v>
      </c>
      <c r="K307" t="s">
        <v>102</v>
      </c>
      <c r="L307" t="s">
        <v>100</v>
      </c>
      <c r="M307" t="s">
        <v>98</v>
      </c>
    </row>
    <row r="308" spans="1:13" x14ac:dyDescent="0.2">
      <c r="A308" t="s">
        <v>81</v>
      </c>
      <c r="B308">
        <v>31</v>
      </c>
      <c r="C308" t="str">
        <f t="shared" si="8"/>
        <v>B--7-49100-I</v>
      </c>
      <c r="D308" t="s">
        <v>20</v>
      </c>
      <c r="F308">
        <v>7</v>
      </c>
      <c r="G308">
        <v>49100</v>
      </c>
      <c r="H308" t="s">
        <v>34</v>
      </c>
      <c r="I308" t="str">
        <f t="shared" si="9"/>
        <v>Gn-Bu-Yl-Or</v>
      </c>
      <c r="J308" t="s">
        <v>100</v>
      </c>
      <c r="K308" t="s">
        <v>102</v>
      </c>
      <c r="L308" t="s">
        <v>99</v>
      </c>
      <c r="M308" t="s">
        <v>98</v>
      </c>
    </row>
    <row r="309" spans="1:13" x14ac:dyDescent="0.2">
      <c r="A309" t="s">
        <v>81</v>
      </c>
      <c r="B309">
        <v>32</v>
      </c>
      <c r="C309" t="str">
        <f t="shared" si="8"/>
        <v>B--7-49100-R</v>
      </c>
      <c r="D309" t="s">
        <v>20</v>
      </c>
      <c r="F309">
        <v>7</v>
      </c>
      <c r="G309">
        <v>49100</v>
      </c>
      <c r="H309" t="s">
        <v>38</v>
      </c>
      <c r="I309" t="str">
        <f t="shared" si="9"/>
        <v>Gn-Bu-Yl-Or</v>
      </c>
      <c r="J309" t="s">
        <v>100</v>
      </c>
      <c r="K309" t="s">
        <v>102</v>
      </c>
      <c r="L309" t="s">
        <v>99</v>
      </c>
      <c r="M309" t="s">
        <v>98</v>
      </c>
    </row>
    <row r="310" spans="1:13" x14ac:dyDescent="0.2">
      <c r="A310" t="s">
        <v>81</v>
      </c>
      <c r="B310">
        <v>39</v>
      </c>
      <c r="C310" t="str">
        <f t="shared" si="8"/>
        <v>B--8-49350-A</v>
      </c>
      <c r="D310" t="s">
        <v>20</v>
      </c>
      <c r="F310">
        <v>8</v>
      </c>
      <c r="G310">
        <v>49350</v>
      </c>
      <c r="H310" t="s">
        <v>21</v>
      </c>
      <c r="I310" t="str">
        <f t="shared" si="9"/>
        <v>Gn-Pr-Or-Or</v>
      </c>
      <c r="J310" t="s">
        <v>100</v>
      </c>
      <c r="K310" t="s">
        <v>105</v>
      </c>
      <c r="L310" t="s">
        <v>98</v>
      </c>
      <c r="M310" t="s">
        <v>98</v>
      </c>
    </row>
    <row r="311" spans="1:13" x14ac:dyDescent="0.2">
      <c r="A311" t="s">
        <v>81</v>
      </c>
      <c r="B311">
        <v>40</v>
      </c>
      <c r="C311" t="str">
        <f t="shared" si="8"/>
        <v>B--9-49334-P</v>
      </c>
      <c r="D311" t="s">
        <v>20</v>
      </c>
      <c r="F311">
        <v>9</v>
      </c>
      <c r="G311">
        <v>49334</v>
      </c>
      <c r="H311" t="s">
        <v>5</v>
      </c>
      <c r="I311" t="str">
        <f t="shared" si="9"/>
        <v>__-__-__-Or</v>
      </c>
      <c r="M311" t="s">
        <v>98</v>
      </c>
    </row>
    <row r="312" spans="1:13" x14ac:dyDescent="0.2">
      <c r="A312" t="s">
        <v>81</v>
      </c>
      <c r="B312">
        <v>41</v>
      </c>
      <c r="C312" t="str">
        <f t="shared" si="8"/>
        <v>B--9-49334-U</v>
      </c>
      <c r="D312" t="s">
        <v>20</v>
      </c>
      <c r="F312">
        <v>9</v>
      </c>
      <c r="G312">
        <v>49334</v>
      </c>
      <c r="H312" t="s">
        <v>71</v>
      </c>
      <c r="I312" t="str">
        <f t="shared" si="9"/>
        <v>__-__-__-Or</v>
      </c>
      <c r="M312" t="s">
        <v>98</v>
      </c>
    </row>
    <row r="313" spans="1:13" x14ac:dyDescent="0.2">
      <c r="A313" t="s">
        <v>81</v>
      </c>
      <c r="B313">
        <v>42</v>
      </c>
      <c r="C313" t="str">
        <f t="shared" si="8"/>
        <v>B--7-49070-D</v>
      </c>
      <c r="D313" t="s">
        <v>20</v>
      </c>
      <c r="F313">
        <v>7</v>
      </c>
      <c r="G313">
        <v>49070</v>
      </c>
      <c r="H313" t="s">
        <v>44</v>
      </c>
      <c r="I313" t="str">
        <f t="shared" si="9"/>
        <v>Gn-Gn-Bn-Or</v>
      </c>
      <c r="J313" t="s">
        <v>100</v>
      </c>
      <c r="K313" t="s">
        <v>100</v>
      </c>
      <c r="L313" t="s">
        <v>97</v>
      </c>
      <c r="M313" t="s">
        <v>98</v>
      </c>
    </row>
    <row r="314" spans="1:13" x14ac:dyDescent="0.2">
      <c r="A314" t="s">
        <v>81</v>
      </c>
      <c r="B314">
        <v>43</v>
      </c>
      <c r="C314" t="str">
        <f t="shared" si="8"/>
        <v>B--7-49536-AB</v>
      </c>
      <c r="D314" t="s">
        <v>20</v>
      </c>
      <c r="F314">
        <v>7</v>
      </c>
      <c r="G314">
        <v>49536</v>
      </c>
      <c r="H314" t="s">
        <v>36</v>
      </c>
      <c r="I314" t="str">
        <f t="shared" si="9"/>
        <v>__-Pr-Gy-Or</v>
      </c>
      <c r="K314" t="s">
        <v>105</v>
      </c>
      <c r="L314" t="s">
        <v>103</v>
      </c>
      <c r="M314" t="s">
        <v>98</v>
      </c>
    </row>
    <row r="315" spans="1:13" x14ac:dyDescent="0.2">
      <c r="A315" t="s">
        <v>81</v>
      </c>
      <c r="B315">
        <v>44</v>
      </c>
      <c r="C315" t="str">
        <f t="shared" si="8"/>
        <v>B--7-49100-J</v>
      </c>
      <c r="D315" t="s">
        <v>20</v>
      </c>
      <c r="F315">
        <v>7</v>
      </c>
      <c r="G315">
        <v>49100</v>
      </c>
      <c r="H315" t="s">
        <v>0</v>
      </c>
      <c r="I315" t="str">
        <f t="shared" si="9"/>
        <v>Gn-Bu-Yl-Or</v>
      </c>
      <c r="J315" t="s">
        <v>100</v>
      </c>
      <c r="K315" t="s">
        <v>102</v>
      </c>
      <c r="L315" t="s">
        <v>99</v>
      </c>
      <c r="M315" t="s">
        <v>98</v>
      </c>
    </row>
    <row r="316" spans="1:13" x14ac:dyDescent="0.2">
      <c r="A316" t="s">
        <v>81</v>
      </c>
      <c r="B316">
        <v>45</v>
      </c>
      <c r="C316" t="str">
        <f t="shared" si="8"/>
        <v>B--7-49107-AA</v>
      </c>
      <c r="D316" t="s">
        <v>20</v>
      </c>
      <c r="F316">
        <v>7</v>
      </c>
      <c r="G316">
        <v>49107</v>
      </c>
      <c r="H316" t="s">
        <v>24</v>
      </c>
      <c r="I316" t="str">
        <f t="shared" si="9"/>
        <v>Gn-Bu-Bu-Or</v>
      </c>
      <c r="J316" t="s">
        <v>100</v>
      </c>
      <c r="K316" t="s">
        <v>102</v>
      </c>
      <c r="L316" t="s">
        <v>102</v>
      </c>
      <c r="M316" t="s">
        <v>98</v>
      </c>
    </row>
    <row r="317" spans="1:13" x14ac:dyDescent="0.2">
      <c r="A317" t="s">
        <v>81</v>
      </c>
      <c r="B317">
        <v>46</v>
      </c>
      <c r="C317" t="str">
        <f t="shared" si="8"/>
        <v>B--7-49107-K</v>
      </c>
      <c r="D317" t="s">
        <v>20</v>
      </c>
      <c r="F317">
        <v>7</v>
      </c>
      <c r="G317">
        <v>49107</v>
      </c>
      <c r="H317" t="s">
        <v>1</v>
      </c>
      <c r="I317" t="str">
        <f t="shared" si="9"/>
        <v>Gn-Bu-Bu-Or</v>
      </c>
      <c r="J317" t="s">
        <v>100</v>
      </c>
      <c r="K317" t="s">
        <v>102</v>
      </c>
      <c r="L317" t="s">
        <v>102</v>
      </c>
      <c r="M317" t="s">
        <v>98</v>
      </c>
    </row>
    <row r="318" spans="1:13" x14ac:dyDescent="0.2">
      <c r="A318" t="s">
        <v>81</v>
      </c>
      <c r="B318">
        <v>47</v>
      </c>
      <c r="C318" t="str">
        <f t="shared" si="8"/>
        <v>B--7-49100-AN</v>
      </c>
      <c r="D318" t="s">
        <v>20</v>
      </c>
      <c r="F318">
        <v>7</v>
      </c>
      <c r="G318">
        <v>49100</v>
      </c>
      <c r="H318" t="s">
        <v>70</v>
      </c>
      <c r="I318" t="str">
        <f t="shared" si="9"/>
        <v>Gn-Bu-Yl-Or</v>
      </c>
      <c r="J318" t="s">
        <v>100</v>
      </c>
      <c r="K318" t="s">
        <v>102</v>
      </c>
      <c r="L318" t="s">
        <v>99</v>
      </c>
      <c r="M318" t="s">
        <v>98</v>
      </c>
    </row>
    <row r="319" spans="1:13" x14ac:dyDescent="0.2">
      <c r="A319" t="s">
        <v>81</v>
      </c>
      <c r="B319">
        <v>48</v>
      </c>
      <c r="C319" t="str">
        <f t="shared" si="8"/>
        <v>B--7-49109-AL</v>
      </c>
      <c r="D319" t="s">
        <v>20</v>
      </c>
      <c r="F319">
        <v>7</v>
      </c>
      <c r="G319">
        <v>49109</v>
      </c>
      <c r="H319" t="s">
        <v>77</v>
      </c>
      <c r="I319" t="str">
        <f t="shared" si="9"/>
        <v>Gn-Bu-Pr-Or</v>
      </c>
      <c r="J319" t="s">
        <v>100</v>
      </c>
      <c r="K319" t="s">
        <v>102</v>
      </c>
      <c r="L319" t="s">
        <v>105</v>
      </c>
      <c r="M319" t="s">
        <v>98</v>
      </c>
    </row>
    <row r="320" spans="1:13" x14ac:dyDescent="0.2">
      <c r="A320" t="s">
        <v>81</v>
      </c>
      <c r="B320">
        <v>49</v>
      </c>
      <c r="C320" t="str">
        <f t="shared" si="8"/>
        <v>B--7-49333-AH</v>
      </c>
      <c r="D320" t="s">
        <v>20</v>
      </c>
      <c r="F320">
        <v>7</v>
      </c>
      <c r="G320">
        <v>49333</v>
      </c>
      <c r="H320" t="s">
        <v>25</v>
      </c>
      <c r="I320" t="str">
        <f t="shared" si="9"/>
        <v>Gn-Bu-Or-Or</v>
      </c>
      <c r="J320" t="s">
        <v>100</v>
      </c>
      <c r="K320" t="s">
        <v>102</v>
      </c>
      <c r="L320" t="s">
        <v>98</v>
      </c>
      <c r="M320" t="s">
        <v>98</v>
      </c>
    </row>
    <row r="321" spans="1:13" x14ac:dyDescent="0.2">
      <c r="A321" t="s">
        <v>81</v>
      </c>
      <c r="B321">
        <v>50</v>
      </c>
      <c r="C321" t="str">
        <f t="shared" si="8"/>
        <v xml:space="preserve">B--7-49100-AK </v>
      </c>
      <c r="D321" t="s">
        <v>20</v>
      </c>
      <c r="F321">
        <v>7</v>
      </c>
      <c r="G321">
        <v>49100</v>
      </c>
      <c r="H321" t="s">
        <v>48</v>
      </c>
      <c r="I321" t="str">
        <f t="shared" si="9"/>
        <v>Gn-Bu-Yl-Or</v>
      </c>
      <c r="J321" t="s">
        <v>100</v>
      </c>
      <c r="K321" t="s">
        <v>102</v>
      </c>
      <c r="L321" t="s">
        <v>99</v>
      </c>
      <c r="M321" t="s">
        <v>98</v>
      </c>
    </row>
    <row r="322" spans="1:13" x14ac:dyDescent="0.2">
      <c r="A322" t="s">
        <v>81</v>
      </c>
      <c r="B322">
        <v>51</v>
      </c>
      <c r="C322" t="str">
        <f t="shared" si="8"/>
        <v>B--7-49107-AA</v>
      </c>
      <c r="D322" t="s">
        <v>20</v>
      </c>
      <c r="F322">
        <v>7</v>
      </c>
      <c r="G322">
        <v>49107</v>
      </c>
      <c r="H322" t="s">
        <v>24</v>
      </c>
      <c r="I322" t="str">
        <f t="shared" si="9"/>
        <v>Gn-Bu-Bu-Or</v>
      </c>
      <c r="J322" t="s">
        <v>100</v>
      </c>
      <c r="K322" t="s">
        <v>102</v>
      </c>
      <c r="L322" t="s">
        <v>102</v>
      </c>
      <c r="M322" t="s">
        <v>98</v>
      </c>
    </row>
    <row r="323" spans="1:13" x14ac:dyDescent="0.2">
      <c r="A323" t="s">
        <v>81</v>
      </c>
      <c r="B323">
        <v>52</v>
      </c>
      <c r="C323" t="str">
        <f t="shared" ref="C323:C386" si="10">IF(NOT(ISBLANK(G323)),CONCATENATE(D323,"-",E323,"-",F323,"-",G323,"-",H323),"")</f>
        <v xml:space="preserve">B--7-49100-Y </v>
      </c>
      <c r="D323" t="s">
        <v>20</v>
      </c>
      <c r="F323">
        <v>7</v>
      </c>
      <c r="G323">
        <v>49100</v>
      </c>
      <c r="H323" t="s">
        <v>86</v>
      </c>
      <c r="I323" t="str">
        <f t="shared" ref="I323:I386" si="11">IF(OR(NOT(ISBLANK(J323)),NOT(ISBLANK(K323)),NOT(ISBLANK(L323)),NOT(ISBLANK(M323))),CONCATENATE(IF(NOT(ISBLANK(J323)),J323,"__"),"-",IF(NOT(ISBLANK(K323)),K323,"__"),"-",IF(NOT(ISBLANK(L323)),L323,"__"),"-",IF(NOT(ISBLANK(M323)),M323,"__")),"")</f>
        <v>Gn-Bu-Yl-Or</v>
      </c>
      <c r="J323" t="s">
        <v>100</v>
      </c>
      <c r="K323" t="s">
        <v>102</v>
      </c>
      <c r="L323" t="s">
        <v>99</v>
      </c>
      <c r="M323" t="s">
        <v>98</v>
      </c>
    </row>
    <row r="324" spans="1:13" x14ac:dyDescent="0.2">
      <c r="A324" t="s">
        <v>81</v>
      </c>
      <c r="B324">
        <v>53</v>
      </c>
      <c r="C324" t="str">
        <f>IF(NOT(ISBLANK(G324)),CONCATENATE(D324,"-",E324,"-",F324,"-",G324,"-",H324),"")</f>
        <v>B-1-0-49060-D</v>
      </c>
      <c r="D324" s="5" t="s">
        <v>20</v>
      </c>
      <c r="E324">
        <v>1</v>
      </c>
      <c r="F324">
        <v>0</v>
      </c>
      <c r="G324">
        <v>49060</v>
      </c>
      <c r="H324" t="s">
        <v>44</v>
      </c>
      <c r="I324" t="str">
        <f t="shared" si="11"/>
        <v>__-Pr-Pr-Or</v>
      </c>
      <c r="J324" s="7"/>
      <c r="K324" t="s">
        <v>105</v>
      </c>
      <c r="L324" t="s">
        <v>105</v>
      </c>
      <c r="M324" t="s">
        <v>98</v>
      </c>
    </row>
    <row r="325" spans="1:13" x14ac:dyDescent="0.2">
      <c r="A325" t="s">
        <v>81</v>
      </c>
      <c r="B325">
        <v>54</v>
      </c>
      <c r="C325" t="str">
        <f t="shared" si="10"/>
        <v>B--7-49060-C</v>
      </c>
      <c r="D325" s="5" t="s">
        <v>20</v>
      </c>
      <c r="F325">
        <v>7</v>
      </c>
      <c r="G325">
        <v>49060</v>
      </c>
      <c r="H325" t="s">
        <v>32</v>
      </c>
      <c r="I325" t="str">
        <f t="shared" si="11"/>
        <v>__-Pr-Pr-Or</v>
      </c>
      <c r="J325" s="7"/>
      <c r="K325" t="s">
        <v>105</v>
      </c>
      <c r="L325" t="s">
        <v>105</v>
      </c>
      <c r="M325" t="s">
        <v>98</v>
      </c>
    </row>
    <row r="326" spans="1:13" x14ac:dyDescent="0.2">
      <c r="A326" t="s">
        <v>81</v>
      </c>
      <c r="B326">
        <v>55</v>
      </c>
      <c r="C326" t="str">
        <f t="shared" si="10"/>
        <v>B--8-49349-AF</v>
      </c>
      <c r="D326" s="5" t="s">
        <v>20</v>
      </c>
      <c r="F326">
        <v>8</v>
      </c>
      <c r="G326">
        <v>49349</v>
      </c>
      <c r="H326" t="s">
        <v>83</v>
      </c>
      <c r="I326" t="str">
        <f t="shared" si="11"/>
        <v>Gn-Pr-Or-Or</v>
      </c>
      <c r="J326" t="s">
        <v>100</v>
      </c>
      <c r="K326" t="s">
        <v>105</v>
      </c>
      <c r="L326" t="s">
        <v>98</v>
      </c>
      <c r="M326" t="s">
        <v>98</v>
      </c>
    </row>
    <row r="327" spans="1:13" x14ac:dyDescent="0.2">
      <c r="A327" t="s">
        <v>81</v>
      </c>
      <c r="B327">
        <v>56</v>
      </c>
      <c r="C327" t="str">
        <f t="shared" si="10"/>
        <v>B--8-49349-Z</v>
      </c>
      <c r="D327" s="5" t="s">
        <v>20</v>
      </c>
      <c r="F327">
        <v>8</v>
      </c>
      <c r="G327">
        <v>49349</v>
      </c>
      <c r="H327" t="s">
        <v>28</v>
      </c>
      <c r="I327" t="str">
        <f t="shared" si="11"/>
        <v>Gn-Pr-Or-Or</v>
      </c>
      <c r="J327" t="s">
        <v>100</v>
      </c>
      <c r="K327" t="s">
        <v>105</v>
      </c>
      <c r="L327" t="s">
        <v>98</v>
      </c>
      <c r="M327" t="s">
        <v>98</v>
      </c>
    </row>
    <row r="328" spans="1:13" x14ac:dyDescent="0.2">
      <c r="A328" t="s">
        <v>81</v>
      </c>
      <c r="B328">
        <v>57</v>
      </c>
      <c r="C328" t="str">
        <f t="shared" si="10"/>
        <v>B--8-49349-C</v>
      </c>
      <c r="D328" t="s">
        <v>20</v>
      </c>
      <c r="F328">
        <v>8</v>
      </c>
      <c r="G328">
        <v>49349</v>
      </c>
      <c r="H328" t="s">
        <v>32</v>
      </c>
      <c r="I328" t="str">
        <f t="shared" si="11"/>
        <v>Gn-Pr-Or-Or</v>
      </c>
      <c r="J328" t="s">
        <v>100</v>
      </c>
      <c r="K328" t="s">
        <v>105</v>
      </c>
      <c r="L328" t="s">
        <v>98</v>
      </c>
      <c r="M328" t="s">
        <v>98</v>
      </c>
    </row>
    <row r="329" spans="1:13" x14ac:dyDescent="0.2">
      <c r="A329" t="s">
        <v>81</v>
      </c>
      <c r="B329">
        <v>58</v>
      </c>
      <c r="C329" t="str">
        <f t="shared" si="10"/>
        <v>B--8-49349-AH</v>
      </c>
      <c r="D329" t="s">
        <v>20</v>
      </c>
      <c r="F329">
        <v>8</v>
      </c>
      <c r="G329">
        <v>49349</v>
      </c>
      <c r="H329" t="s">
        <v>25</v>
      </c>
      <c r="I329" t="str">
        <f t="shared" si="11"/>
        <v>Gn-Pr-Or-Or</v>
      </c>
      <c r="J329" t="s">
        <v>100</v>
      </c>
      <c r="K329" t="s">
        <v>105</v>
      </c>
      <c r="L329" t="s">
        <v>98</v>
      </c>
      <c r="M329" t="s">
        <v>98</v>
      </c>
    </row>
    <row r="330" spans="1:13" x14ac:dyDescent="0.2">
      <c r="A330" t="s">
        <v>81</v>
      </c>
      <c r="B330">
        <v>59</v>
      </c>
      <c r="C330" t="str">
        <f t="shared" si="10"/>
        <v>B--8-49349-E</v>
      </c>
      <c r="D330" t="s">
        <v>20</v>
      </c>
      <c r="F330">
        <v>8</v>
      </c>
      <c r="G330">
        <v>49349</v>
      </c>
      <c r="H330" t="s">
        <v>23</v>
      </c>
      <c r="I330" t="str">
        <f t="shared" si="11"/>
        <v>Gn-Pr-Or-Or</v>
      </c>
      <c r="J330" t="s">
        <v>100</v>
      </c>
      <c r="K330" t="s">
        <v>105</v>
      </c>
      <c r="L330" t="s">
        <v>98</v>
      </c>
      <c r="M330" t="s">
        <v>98</v>
      </c>
    </row>
    <row r="331" spans="1:13" x14ac:dyDescent="0.2">
      <c r="A331" t="s">
        <v>81</v>
      </c>
      <c r="B331">
        <v>60</v>
      </c>
      <c r="C331" t="str">
        <f t="shared" si="10"/>
        <v>B--8-49349-AJ</v>
      </c>
      <c r="D331" t="s">
        <v>20</v>
      </c>
      <c r="F331">
        <v>8</v>
      </c>
      <c r="G331">
        <v>49349</v>
      </c>
      <c r="H331" t="s">
        <v>40</v>
      </c>
      <c r="I331" t="str">
        <f t="shared" si="11"/>
        <v>Gn-Pr-Or-Or</v>
      </c>
      <c r="J331" t="s">
        <v>100</v>
      </c>
      <c r="K331" t="s">
        <v>105</v>
      </c>
      <c r="L331" t="s">
        <v>98</v>
      </c>
      <c r="M331" t="s">
        <v>98</v>
      </c>
    </row>
    <row r="332" spans="1:13" x14ac:dyDescent="0.2">
      <c r="A332" t="s">
        <v>81</v>
      </c>
      <c r="B332">
        <v>61</v>
      </c>
      <c r="C332" t="str">
        <f t="shared" si="10"/>
        <v>B--8-49349-O</v>
      </c>
      <c r="D332" t="s">
        <v>20</v>
      </c>
      <c r="F332">
        <v>8</v>
      </c>
      <c r="G332">
        <v>49349</v>
      </c>
      <c r="H332" t="s">
        <v>35</v>
      </c>
      <c r="I332" t="str">
        <f t="shared" si="11"/>
        <v>Gn-Pr-Or-Or</v>
      </c>
      <c r="J332" t="s">
        <v>100</v>
      </c>
      <c r="K332" t="s">
        <v>105</v>
      </c>
      <c r="L332" t="s">
        <v>98</v>
      </c>
      <c r="M332" t="s">
        <v>98</v>
      </c>
    </row>
    <row r="333" spans="1:13" x14ac:dyDescent="0.2">
      <c r="A333" t="s">
        <v>81</v>
      </c>
      <c r="B333">
        <v>62</v>
      </c>
      <c r="C333" t="str">
        <f t="shared" si="10"/>
        <v>B--8-47051-O</v>
      </c>
      <c r="D333" t="s">
        <v>20</v>
      </c>
      <c r="F333">
        <v>8</v>
      </c>
      <c r="G333">
        <v>47051</v>
      </c>
      <c r="H333" t="s">
        <v>35</v>
      </c>
      <c r="I333" t="str">
        <f t="shared" si="11"/>
        <v>Gn-Pr-Or-Or</v>
      </c>
      <c r="J333" t="s">
        <v>100</v>
      </c>
      <c r="K333" t="s">
        <v>105</v>
      </c>
      <c r="L333" t="s">
        <v>98</v>
      </c>
      <c r="M333" t="s">
        <v>98</v>
      </c>
    </row>
    <row r="334" spans="1:13" x14ac:dyDescent="0.2">
      <c r="A334" t="s">
        <v>81</v>
      </c>
      <c r="B334">
        <v>63</v>
      </c>
      <c r="C334" t="str">
        <f t="shared" si="10"/>
        <v>B--8-49349-J</v>
      </c>
      <c r="D334" t="s">
        <v>20</v>
      </c>
      <c r="F334">
        <v>8</v>
      </c>
      <c r="G334">
        <v>49349</v>
      </c>
      <c r="H334" t="s">
        <v>0</v>
      </c>
      <c r="I334" t="str">
        <f t="shared" si="11"/>
        <v>Gn-Pr-Or-Or</v>
      </c>
      <c r="J334" t="s">
        <v>100</v>
      </c>
      <c r="K334" t="s">
        <v>105</v>
      </c>
      <c r="L334" t="s">
        <v>98</v>
      </c>
      <c r="M334" t="s">
        <v>98</v>
      </c>
    </row>
    <row r="335" spans="1:13" x14ac:dyDescent="0.2">
      <c r="A335" t="s">
        <v>81</v>
      </c>
      <c r="B335">
        <v>64</v>
      </c>
      <c r="C335" t="str">
        <f t="shared" si="10"/>
        <v>B--8-49349-A</v>
      </c>
      <c r="D335" t="s">
        <v>20</v>
      </c>
      <c r="F335">
        <v>8</v>
      </c>
      <c r="G335">
        <v>49349</v>
      </c>
      <c r="H335" t="s">
        <v>21</v>
      </c>
      <c r="I335" t="str">
        <f t="shared" si="11"/>
        <v>Gn-Pr-Or-Or</v>
      </c>
      <c r="J335" t="s">
        <v>100</v>
      </c>
      <c r="K335" t="s">
        <v>105</v>
      </c>
      <c r="L335" t="s">
        <v>98</v>
      </c>
      <c r="M335" t="s">
        <v>98</v>
      </c>
    </row>
    <row r="336" spans="1:13" x14ac:dyDescent="0.2">
      <c r="A336" t="s">
        <v>81</v>
      </c>
      <c r="B336">
        <v>65</v>
      </c>
      <c r="C336" t="str">
        <f t="shared" si="10"/>
        <v>B--8-49349-S</v>
      </c>
      <c r="D336" t="s">
        <v>20</v>
      </c>
      <c r="F336">
        <v>8</v>
      </c>
      <c r="G336">
        <v>49349</v>
      </c>
      <c r="H336" t="s">
        <v>37</v>
      </c>
      <c r="I336" t="str">
        <f t="shared" si="11"/>
        <v>Gn-Pr-Or-Or</v>
      </c>
      <c r="J336" t="s">
        <v>100</v>
      </c>
      <c r="K336" t="s">
        <v>105</v>
      </c>
      <c r="L336" t="s">
        <v>98</v>
      </c>
      <c r="M336" t="s">
        <v>98</v>
      </c>
    </row>
    <row r="337" spans="1:13" x14ac:dyDescent="0.2">
      <c r="A337" t="s">
        <v>81</v>
      </c>
      <c r="B337">
        <v>66</v>
      </c>
      <c r="C337" t="str">
        <f t="shared" si="10"/>
        <v>B--8-49349-O</v>
      </c>
      <c r="D337" t="s">
        <v>20</v>
      </c>
      <c r="F337">
        <v>8</v>
      </c>
      <c r="G337">
        <v>49349</v>
      </c>
      <c r="H337" t="s">
        <v>35</v>
      </c>
      <c r="I337" t="str">
        <f t="shared" si="11"/>
        <v>Gn-Pr-Or-Or</v>
      </c>
      <c r="J337" t="s">
        <v>100</v>
      </c>
      <c r="K337" t="s">
        <v>105</v>
      </c>
      <c r="L337" t="s">
        <v>98</v>
      </c>
      <c r="M337" t="s">
        <v>98</v>
      </c>
    </row>
    <row r="338" spans="1:13" x14ac:dyDescent="0.2">
      <c r="A338" t="s">
        <v>31</v>
      </c>
      <c r="B338">
        <v>5</v>
      </c>
      <c r="C338" t="str">
        <f t="shared" si="10"/>
        <v>B--8-49353-AN</v>
      </c>
      <c r="D338" t="s">
        <v>20</v>
      </c>
      <c r="F338">
        <v>8</v>
      </c>
      <c r="G338">
        <v>49353</v>
      </c>
      <c r="H338" t="s">
        <v>70</v>
      </c>
      <c r="I338" t="str">
        <f t="shared" si="11"/>
        <v>Gn-Gy-Pr-Or</v>
      </c>
      <c r="J338" t="s">
        <v>100</v>
      </c>
      <c r="K338" t="s">
        <v>103</v>
      </c>
      <c r="L338" t="s">
        <v>105</v>
      </c>
      <c r="M338" t="s">
        <v>98</v>
      </c>
    </row>
    <row r="339" spans="1:13" x14ac:dyDescent="0.2">
      <c r="A339" t="s">
        <v>31</v>
      </c>
      <c r="B339">
        <v>6</v>
      </c>
      <c r="C339" t="str">
        <f t="shared" si="10"/>
        <v>B--8-49353-T</v>
      </c>
      <c r="D339" t="s">
        <v>20</v>
      </c>
      <c r="F339">
        <v>8</v>
      </c>
      <c r="G339">
        <v>49353</v>
      </c>
      <c r="H339" t="s">
        <v>30</v>
      </c>
      <c r="I339" t="str">
        <f t="shared" si="11"/>
        <v>Gn-Gy-Pr-Or</v>
      </c>
      <c r="J339" t="s">
        <v>100</v>
      </c>
      <c r="K339" t="s">
        <v>103</v>
      </c>
      <c r="L339" t="s">
        <v>105</v>
      </c>
      <c r="M339" t="s">
        <v>98</v>
      </c>
    </row>
    <row r="340" spans="1:13" x14ac:dyDescent="0.2">
      <c r="A340" t="s">
        <v>31</v>
      </c>
      <c r="B340">
        <v>7</v>
      </c>
      <c r="C340" t="str">
        <f t="shared" si="10"/>
        <v>B--7-49326-O</v>
      </c>
      <c r="D340" t="s">
        <v>20</v>
      </c>
      <c r="F340">
        <v>7</v>
      </c>
      <c r="G340">
        <v>49326</v>
      </c>
      <c r="H340" t="s">
        <v>35</v>
      </c>
      <c r="I340" t="str">
        <f t="shared" si="11"/>
        <v>Gn-Bu-Bn-Or</v>
      </c>
      <c r="J340" t="s">
        <v>100</v>
      </c>
      <c r="K340" t="s">
        <v>102</v>
      </c>
      <c r="L340" t="s">
        <v>97</v>
      </c>
      <c r="M340" t="s">
        <v>98</v>
      </c>
    </row>
    <row r="341" spans="1:13" x14ac:dyDescent="0.2">
      <c r="A341" t="s">
        <v>31</v>
      </c>
      <c r="B341">
        <v>8</v>
      </c>
      <c r="C341" t="str">
        <f t="shared" si="10"/>
        <v>B--7-49576-AQ</v>
      </c>
      <c r="D341" t="s">
        <v>20</v>
      </c>
      <c r="F341">
        <v>7</v>
      </c>
      <c r="G341">
        <v>49576</v>
      </c>
      <c r="H341" t="s">
        <v>90</v>
      </c>
      <c r="I341" t="str">
        <f t="shared" si="11"/>
        <v>Gn-Bu-Yl-Or</v>
      </c>
      <c r="J341" t="s">
        <v>100</v>
      </c>
      <c r="K341" t="s">
        <v>102</v>
      </c>
      <c r="L341" t="s">
        <v>99</v>
      </c>
      <c r="M341" t="s">
        <v>98</v>
      </c>
    </row>
    <row r="342" spans="1:13" x14ac:dyDescent="0.2">
      <c r="A342" t="s">
        <v>31</v>
      </c>
      <c r="B342">
        <v>9</v>
      </c>
      <c r="C342" t="str">
        <f t="shared" si="10"/>
        <v>B--7-49326-AA</v>
      </c>
      <c r="D342" t="s">
        <v>20</v>
      </c>
      <c r="F342">
        <v>7</v>
      </c>
      <c r="G342">
        <v>49326</v>
      </c>
      <c r="H342" t="s">
        <v>24</v>
      </c>
      <c r="I342" t="str">
        <f t="shared" si="11"/>
        <v>Gn-Bu-Bn-Or</v>
      </c>
      <c r="J342" t="s">
        <v>100</v>
      </c>
      <c r="K342" t="s">
        <v>102</v>
      </c>
      <c r="L342" t="s">
        <v>97</v>
      </c>
      <c r="M342" t="s">
        <v>98</v>
      </c>
    </row>
    <row r="343" spans="1:13" x14ac:dyDescent="0.2">
      <c r="A343" t="s">
        <v>31</v>
      </c>
      <c r="B343">
        <v>10</v>
      </c>
      <c r="C343" t="str">
        <f t="shared" si="10"/>
        <v xml:space="preserve">B-1-0-49570-M </v>
      </c>
      <c r="D343" t="s">
        <v>20</v>
      </c>
      <c r="E343">
        <v>1</v>
      </c>
      <c r="F343">
        <v>0</v>
      </c>
      <c r="G343">
        <v>49570</v>
      </c>
      <c r="H343" t="s">
        <v>91</v>
      </c>
      <c r="I343" t="str">
        <f t="shared" si="11"/>
        <v>Gn-Bu-Rd-Or</v>
      </c>
      <c r="J343" t="s">
        <v>100</v>
      </c>
      <c r="K343" t="s">
        <v>102</v>
      </c>
      <c r="L343" t="s">
        <v>106</v>
      </c>
      <c r="M343" t="s">
        <v>98</v>
      </c>
    </row>
    <row r="344" spans="1:13" x14ac:dyDescent="0.2">
      <c r="A344" t="s">
        <v>31</v>
      </c>
      <c r="B344">
        <v>11</v>
      </c>
      <c r="C344" t="str">
        <f t="shared" si="10"/>
        <v>B--7-49326-A</v>
      </c>
      <c r="D344" t="s">
        <v>20</v>
      </c>
      <c r="F344">
        <v>7</v>
      </c>
      <c r="G344">
        <v>49326</v>
      </c>
      <c r="H344" t="s">
        <v>21</v>
      </c>
      <c r="I344" t="str">
        <f t="shared" si="11"/>
        <v>Gn-Bu-Bn-Or</v>
      </c>
      <c r="J344" t="s">
        <v>100</v>
      </c>
      <c r="K344" t="s">
        <v>102</v>
      </c>
      <c r="L344" t="s">
        <v>97</v>
      </c>
      <c r="M344" t="s">
        <v>98</v>
      </c>
    </row>
    <row r="345" spans="1:13" x14ac:dyDescent="0.2">
      <c r="A345" t="s">
        <v>31</v>
      </c>
      <c r="B345">
        <v>12</v>
      </c>
      <c r="C345" t="str">
        <f t="shared" si="10"/>
        <v>B--7-49326-AF</v>
      </c>
      <c r="D345" t="s">
        <v>20</v>
      </c>
      <c r="F345">
        <v>7</v>
      </c>
      <c r="G345">
        <v>49326</v>
      </c>
      <c r="H345" t="s">
        <v>83</v>
      </c>
      <c r="I345" t="str">
        <f t="shared" si="11"/>
        <v>Gn-Bu-Bn-Or</v>
      </c>
      <c r="J345" t="s">
        <v>100</v>
      </c>
      <c r="K345" t="s">
        <v>102</v>
      </c>
      <c r="L345" t="s">
        <v>97</v>
      </c>
      <c r="M345" t="s">
        <v>98</v>
      </c>
    </row>
    <row r="346" spans="1:13" x14ac:dyDescent="0.2">
      <c r="A346" t="s">
        <v>31</v>
      </c>
      <c r="B346">
        <v>13</v>
      </c>
      <c r="C346" t="str">
        <f t="shared" si="10"/>
        <v>B--7-49326-P</v>
      </c>
      <c r="D346" t="s">
        <v>20</v>
      </c>
      <c r="F346">
        <v>7</v>
      </c>
      <c r="G346">
        <v>49326</v>
      </c>
      <c r="H346" t="s">
        <v>5</v>
      </c>
      <c r="I346" t="str">
        <f t="shared" si="11"/>
        <v>Gn-Bu-Bn-Or</v>
      </c>
      <c r="J346" t="s">
        <v>100</v>
      </c>
      <c r="K346" t="s">
        <v>102</v>
      </c>
      <c r="L346" t="s">
        <v>97</v>
      </c>
      <c r="M346" t="s">
        <v>98</v>
      </c>
    </row>
    <row r="347" spans="1:13" x14ac:dyDescent="0.2">
      <c r="A347" t="s">
        <v>31</v>
      </c>
      <c r="B347">
        <v>14</v>
      </c>
      <c r="C347" t="str">
        <f t="shared" si="10"/>
        <v>B--7-49326-N</v>
      </c>
      <c r="D347" t="s">
        <v>20</v>
      </c>
      <c r="F347">
        <v>7</v>
      </c>
      <c r="G347">
        <v>49326</v>
      </c>
      <c r="H347" t="s">
        <v>3</v>
      </c>
      <c r="I347" t="str">
        <f t="shared" si="11"/>
        <v>Gn-Bu-Bn-Or</v>
      </c>
      <c r="J347" t="s">
        <v>100</v>
      </c>
      <c r="K347" t="s">
        <v>102</v>
      </c>
      <c r="L347" t="s">
        <v>97</v>
      </c>
      <c r="M347" t="s">
        <v>98</v>
      </c>
    </row>
    <row r="348" spans="1:13" x14ac:dyDescent="0.2">
      <c r="A348" t="s">
        <v>31</v>
      </c>
      <c r="B348">
        <v>15</v>
      </c>
      <c r="C348" t="str">
        <f t="shared" si="10"/>
        <v>B--7-49326-G</v>
      </c>
      <c r="D348" s="6" t="s">
        <v>20</v>
      </c>
      <c r="F348">
        <v>7</v>
      </c>
      <c r="G348">
        <v>49326</v>
      </c>
      <c r="H348" t="s">
        <v>31</v>
      </c>
      <c r="I348" t="str">
        <f t="shared" si="11"/>
        <v>Gn-Bu-Bn-Or</v>
      </c>
      <c r="J348" s="6" t="s">
        <v>100</v>
      </c>
      <c r="K348" t="s">
        <v>102</v>
      </c>
      <c r="L348" t="s">
        <v>97</v>
      </c>
      <c r="M348" t="s">
        <v>98</v>
      </c>
    </row>
    <row r="349" spans="1:13" x14ac:dyDescent="0.2">
      <c r="A349" t="s">
        <v>31</v>
      </c>
      <c r="B349">
        <v>16</v>
      </c>
      <c r="C349" t="str">
        <f t="shared" si="10"/>
        <v>B--7-49326-L</v>
      </c>
      <c r="D349" s="6" t="s">
        <v>20</v>
      </c>
      <c r="F349">
        <v>7</v>
      </c>
      <c r="G349">
        <v>49326</v>
      </c>
      <c r="H349" t="s">
        <v>4</v>
      </c>
      <c r="I349" t="str">
        <f t="shared" si="11"/>
        <v>Gn-Bu-Bn-Or</v>
      </c>
      <c r="J349" s="6" t="s">
        <v>100</v>
      </c>
      <c r="K349" t="s">
        <v>102</v>
      </c>
      <c r="L349" t="s">
        <v>97</v>
      </c>
      <c r="M349" t="s">
        <v>98</v>
      </c>
    </row>
    <row r="350" spans="1:13" x14ac:dyDescent="0.2">
      <c r="A350" t="s">
        <v>31</v>
      </c>
      <c r="B350">
        <v>17</v>
      </c>
      <c r="C350" t="str">
        <f t="shared" si="10"/>
        <v>B--7-49326-AB</v>
      </c>
      <c r="D350" s="6" t="s">
        <v>20</v>
      </c>
      <c r="F350">
        <v>7</v>
      </c>
      <c r="G350">
        <v>49326</v>
      </c>
      <c r="H350" t="s">
        <v>36</v>
      </c>
      <c r="I350" t="str">
        <f t="shared" si="11"/>
        <v>Gn-Bu-Bn-Or</v>
      </c>
      <c r="J350" s="6" t="s">
        <v>100</v>
      </c>
      <c r="K350" t="s">
        <v>102</v>
      </c>
      <c r="L350" t="s">
        <v>97</v>
      </c>
      <c r="M350" t="s">
        <v>98</v>
      </c>
    </row>
    <row r="351" spans="1:13" x14ac:dyDescent="0.2">
      <c r="A351" t="s">
        <v>31</v>
      </c>
      <c r="B351">
        <v>18</v>
      </c>
      <c r="C351" t="str">
        <f t="shared" si="10"/>
        <v>B--7-49326-D</v>
      </c>
      <c r="D351" s="6" t="s">
        <v>20</v>
      </c>
      <c r="F351">
        <v>7</v>
      </c>
      <c r="G351">
        <v>49326</v>
      </c>
      <c r="H351" t="s">
        <v>44</v>
      </c>
      <c r="I351" t="str">
        <f t="shared" si="11"/>
        <v>Gn-Bu-Bn-Or</v>
      </c>
      <c r="J351" s="6" t="s">
        <v>100</v>
      </c>
      <c r="K351" t="s">
        <v>102</v>
      </c>
      <c r="L351" t="s">
        <v>97</v>
      </c>
      <c r="M351" t="s">
        <v>98</v>
      </c>
    </row>
    <row r="352" spans="1:13" x14ac:dyDescent="0.2">
      <c r="A352" t="s">
        <v>31</v>
      </c>
      <c r="B352">
        <v>19</v>
      </c>
      <c r="C352" t="str">
        <f t="shared" si="10"/>
        <v>B--7-49326-M</v>
      </c>
      <c r="D352" s="6" t="s">
        <v>20</v>
      </c>
      <c r="F352">
        <v>7</v>
      </c>
      <c r="G352">
        <v>49326</v>
      </c>
      <c r="H352" t="s">
        <v>2</v>
      </c>
      <c r="I352" t="str">
        <f t="shared" si="11"/>
        <v>Gn-Bu-Bn-Or</v>
      </c>
      <c r="J352" s="6" t="s">
        <v>100</v>
      </c>
      <c r="K352" t="s">
        <v>102</v>
      </c>
      <c r="L352" t="s">
        <v>97</v>
      </c>
      <c r="M352" t="s">
        <v>98</v>
      </c>
    </row>
    <row r="353" spans="1:13" x14ac:dyDescent="0.2">
      <c r="A353" t="s">
        <v>31</v>
      </c>
      <c r="B353">
        <v>20</v>
      </c>
      <c r="C353" t="str">
        <f t="shared" si="10"/>
        <v>B--7-49576-A</v>
      </c>
      <c r="D353" t="s">
        <v>20</v>
      </c>
      <c r="F353">
        <v>7</v>
      </c>
      <c r="G353">
        <v>49576</v>
      </c>
      <c r="H353" t="s">
        <v>21</v>
      </c>
      <c r="I353" t="str">
        <f t="shared" si="11"/>
        <v>Gn-Bu-Yl-Or</v>
      </c>
      <c r="J353" t="s">
        <v>100</v>
      </c>
      <c r="K353" t="s">
        <v>102</v>
      </c>
      <c r="L353" t="s">
        <v>99</v>
      </c>
      <c r="M353" t="s">
        <v>98</v>
      </c>
    </row>
    <row r="354" spans="1:13" x14ac:dyDescent="0.2">
      <c r="A354" t="s">
        <v>31</v>
      </c>
      <c r="B354">
        <v>21</v>
      </c>
      <c r="C354" t="str">
        <f t="shared" si="10"/>
        <v>B--7-49326-Z</v>
      </c>
      <c r="D354" s="6" t="s">
        <v>20</v>
      </c>
      <c r="F354">
        <v>7</v>
      </c>
      <c r="G354">
        <v>49326</v>
      </c>
      <c r="H354" t="s">
        <v>28</v>
      </c>
      <c r="I354" t="str">
        <f t="shared" si="11"/>
        <v>Gn-Bu-Bn-Or</v>
      </c>
      <c r="J354" s="6" t="s">
        <v>100</v>
      </c>
      <c r="K354" t="s">
        <v>102</v>
      </c>
      <c r="L354" t="s">
        <v>97</v>
      </c>
      <c r="M354" t="s">
        <v>98</v>
      </c>
    </row>
    <row r="355" spans="1:13" x14ac:dyDescent="0.2">
      <c r="A355" t="s">
        <v>31</v>
      </c>
      <c r="B355">
        <v>22</v>
      </c>
      <c r="C355" t="str">
        <f t="shared" si="10"/>
        <v>B--7-49576-AJ</v>
      </c>
      <c r="D355" t="s">
        <v>20</v>
      </c>
      <c r="F355">
        <v>7</v>
      </c>
      <c r="G355">
        <v>49576</v>
      </c>
      <c r="H355" t="s">
        <v>40</v>
      </c>
      <c r="I355" t="str">
        <f t="shared" si="11"/>
        <v>Gn-Bu-Yl-Or</v>
      </c>
      <c r="J355" t="s">
        <v>100</v>
      </c>
      <c r="K355" t="s">
        <v>102</v>
      </c>
      <c r="L355" t="s">
        <v>99</v>
      </c>
      <c r="M355" t="s">
        <v>98</v>
      </c>
    </row>
    <row r="356" spans="1:13" x14ac:dyDescent="0.2">
      <c r="A356" t="s">
        <v>31</v>
      </c>
      <c r="B356">
        <v>23</v>
      </c>
      <c r="C356" t="str">
        <f t="shared" si="10"/>
        <v>B--7-49326-W</v>
      </c>
      <c r="D356" s="6" t="s">
        <v>20</v>
      </c>
      <c r="F356">
        <v>7</v>
      </c>
      <c r="G356">
        <v>49326</v>
      </c>
      <c r="H356" t="s">
        <v>65</v>
      </c>
      <c r="I356" t="str">
        <f t="shared" si="11"/>
        <v>Gn-Bu-Bn-Or</v>
      </c>
      <c r="J356" s="6" t="s">
        <v>100</v>
      </c>
      <c r="K356" t="s">
        <v>102</v>
      </c>
      <c r="L356" t="s">
        <v>97</v>
      </c>
      <c r="M356" t="s">
        <v>98</v>
      </c>
    </row>
    <row r="357" spans="1:13" x14ac:dyDescent="0.2">
      <c r="A357" t="s">
        <v>31</v>
      </c>
      <c r="B357">
        <v>24</v>
      </c>
      <c r="C357" t="str">
        <f t="shared" si="10"/>
        <v>B--7-49576-D</v>
      </c>
      <c r="D357" t="s">
        <v>20</v>
      </c>
      <c r="F357">
        <v>7</v>
      </c>
      <c r="G357">
        <v>49576</v>
      </c>
      <c r="H357" t="s">
        <v>44</v>
      </c>
      <c r="I357" t="str">
        <f t="shared" si="11"/>
        <v>Gn-Bu-Yl-Or</v>
      </c>
      <c r="J357" t="s">
        <v>100</v>
      </c>
      <c r="K357" t="s">
        <v>102</v>
      </c>
      <c r="L357" t="s">
        <v>99</v>
      </c>
      <c r="M357" t="s">
        <v>98</v>
      </c>
    </row>
    <row r="358" spans="1:13" x14ac:dyDescent="0.2">
      <c r="A358" t="s">
        <v>31</v>
      </c>
      <c r="B358">
        <v>25</v>
      </c>
      <c r="C358" t="str">
        <f t="shared" si="10"/>
        <v>B--7-49326-AG</v>
      </c>
      <c r="D358" s="6" t="s">
        <v>20</v>
      </c>
      <c r="F358">
        <v>7</v>
      </c>
      <c r="G358">
        <v>49326</v>
      </c>
      <c r="H358" t="s">
        <v>22</v>
      </c>
      <c r="I358" t="str">
        <f t="shared" si="11"/>
        <v>Gn-Bu-Bn-Or</v>
      </c>
      <c r="J358" s="6" t="s">
        <v>100</v>
      </c>
      <c r="K358" t="s">
        <v>102</v>
      </c>
      <c r="L358" t="s">
        <v>97</v>
      </c>
      <c r="M358" t="s">
        <v>98</v>
      </c>
    </row>
    <row r="359" spans="1:13" x14ac:dyDescent="0.2">
      <c r="A359" t="s">
        <v>31</v>
      </c>
      <c r="B359">
        <v>26</v>
      </c>
      <c r="C359" t="str">
        <f t="shared" si="10"/>
        <v>B--7-49326-K</v>
      </c>
      <c r="D359" s="6" t="s">
        <v>20</v>
      </c>
      <c r="F359">
        <v>7</v>
      </c>
      <c r="G359">
        <v>49326</v>
      </c>
      <c r="H359" t="s">
        <v>1</v>
      </c>
      <c r="I359" t="str">
        <f t="shared" si="11"/>
        <v>Gn-Bu-Bn-Or</v>
      </c>
      <c r="J359" s="6" t="s">
        <v>100</v>
      </c>
      <c r="K359" t="s">
        <v>102</v>
      </c>
      <c r="L359" t="s">
        <v>97</v>
      </c>
      <c r="M359" t="s">
        <v>98</v>
      </c>
    </row>
    <row r="360" spans="1:13" x14ac:dyDescent="0.2">
      <c r="A360" t="s">
        <v>31</v>
      </c>
      <c r="B360">
        <v>27</v>
      </c>
      <c r="C360" t="str">
        <f t="shared" si="10"/>
        <v>B--7-49326-F</v>
      </c>
      <c r="D360" s="6" t="s">
        <v>20</v>
      </c>
      <c r="F360">
        <v>7</v>
      </c>
      <c r="G360">
        <v>49326</v>
      </c>
      <c r="H360" t="s">
        <v>81</v>
      </c>
      <c r="I360" t="str">
        <f t="shared" si="11"/>
        <v>Gn-Bu-Bn-Or</v>
      </c>
      <c r="J360" s="6" t="s">
        <v>100</v>
      </c>
      <c r="K360" t="s">
        <v>102</v>
      </c>
      <c r="L360" t="s">
        <v>97</v>
      </c>
      <c r="M360" t="s">
        <v>98</v>
      </c>
    </row>
    <row r="361" spans="1:13" x14ac:dyDescent="0.2">
      <c r="A361" t="s">
        <v>31</v>
      </c>
      <c r="B361">
        <v>28</v>
      </c>
      <c r="C361" t="str">
        <f t="shared" si="10"/>
        <v>B--7-49576-T</v>
      </c>
      <c r="D361" t="s">
        <v>20</v>
      </c>
      <c r="F361">
        <v>7</v>
      </c>
      <c r="G361">
        <v>49576</v>
      </c>
      <c r="H361" t="s">
        <v>30</v>
      </c>
      <c r="I361" t="str">
        <f t="shared" si="11"/>
        <v>Gn-Bu-Yl-Or</v>
      </c>
      <c r="J361" t="s">
        <v>100</v>
      </c>
      <c r="K361" t="s">
        <v>102</v>
      </c>
      <c r="L361" t="s">
        <v>99</v>
      </c>
      <c r="M361" t="s">
        <v>98</v>
      </c>
    </row>
    <row r="362" spans="1:13" x14ac:dyDescent="0.2">
      <c r="A362" t="s">
        <v>31</v>
      </c>
      <c r="B362">
        <v>29</v>
      </c>
      <c r="C362" t="str">
        <f t="shared" si="10"/>
        <v xml:space="preserve">B-1-0-49570-AG </v>
      </c>
      <c r="D362" t="s">
        <v>20</v>
      </c>
      <c r="E362">
        <v>1</v>
      </c>
      <c r="F362">
        <v>0</v>
      </c>
      <c r="G362">
        <v>49570</v>
      </c>
      <c r="H362" t="s">
        <v>92</v>
      </c>
      <c r="I362" t="str">
        <f t="shared" si="11"/>
        <v>Gn-Bu-Rd-Or</v>
      </c>
      <c r="J362" t="s">
        <v>100</v>
      </c>
      <c r="K362" t="s">
        <v>102</v>
      </c>
      <c r="L362" t="s">
        <v>106</v>
      </c>
      <c r="M362" t="s">
        <v>98</v>
      </c>
    </row>
    <row r="363" spans="1:13" x14ac:dyDescent="0.2">
      <c r="A363" t="s">
        <v>31</v>
      </c>
      <c r="B363">
        <v>30</v>
      </c>
      <c r="C363" t="str">
        <f t="shared" si="10"/>
        <v>B--8-49109-AJ</v>
      </c>
      <c r="D363" t="s">
        <v>20</v>
      </c>
      <c r="F363">
        <v>8</v>
      </c>
      <c r="G363">
        <v>49109</v>
      </c>
      <c r="H363" t="s">
        <v>40</v>
      </c>
      <c r="I363" t="str">
        <f t="shared" si="11"/>
        <v>Gn-Bu-Pr-Or</v>
      </c>
      <c r="J363" t="s">
        <v>100</v>
      </c>
      <c r="K363" t="s">
        <v>102</v>
      </c>
      <c r="L363" t="s">
        <v>105</v>
      </c>
      <c r="M363" t="s">
        <v>98</v>
      </c>
    </row>
    <row r="364" spans="1:13" x14ac:dyDescent="0.2">
      <c r="A364" t="s">
        <v>31</v>
      </c>
      <c r="B364">
        <v>31</v>
      </c>
      <c r="C364" t="str">
        <f t="shared" si="10"/>
        <v xml:space="preserve">B-1-0-49570-S </v>
      </c>
      <c r="D364" t="s">
        <v>20</v>
      </c>
      <c r="E364">
        <v>1</v>
      </c>
      <c r="F364">
        <v>0</v>
      </c>
      <c r="G364">
        <v>49570</v>
      </c>
      <c r="H364" t="s">
        <v>93</v>
      </c>
      <c r="I364" t="str">
        <f t="shared" si="11"/>
        <v>Gn-Bu-Rd-Or</v>
      </c>
      <c r="J364" t="s">
        <v>100</v>
      </c>
      <c r="K364" t="s">
        <v>102</v>
      </c>
      <c r="L364" t="s">
        <v>106</v>
      </c>
      <c r="M364" t="s">
        <v>98</v>
      </c>
    </row>
    <row r="365" spans="1:13" x14ac:dyDescent="0.2">
      <c r="A365" t="s">
        <v>31</v>
      </c>
      <c r="B365">
        <v>32</v>
      </c>
      <c r="C365" t="str">
        <f t="shared" si="10"/>
        <v xml:space="preserve">B-1-0-49570-AJ </v>
      </c>
      <c r="D365" t="s">
        <v>20</v>
      </c>
      <c r="E365">
        <v>1</v>
      </c>
      <c r="F365">
        <v>0</v>
      </c>
      <c r="G365">
        <v>49570</v>
      </c>
      <c r="H365" t="s">
        <v>94</v>
      </c>
      <c r="I365" t="str">
        <f t="shared" si="11"/>
        <v>Gn-Bu-Rd-Or</v>
      </c>
      <c r="J365" t="s">
        <v>100</v>
      </c>
      <c r="K365" t="s">
        <v>102</v>
      </c>
      <c r="L365" t="s">
        <v>106</v>
      </c>
      <c r="M365" t="s">
        <v>98</v>
      </c>
    </row>
    <row r="366" spans="1:13" x14ac:dyDescent="0.2">
      <c r="A366" t="s">
        <v>31</v>
      </c>
      <c r="B366">
        <v>39</v>
      </c>
      <c r="C366" t="str">
        <f t="shared" si="10"/>
        <v>B-1-0-49332-B</v>
      </c>
      <c r="D366" t="s">
        <v>20</v>
      </c>
      <c r="E366">
        <v>1</v>
      </c>
      <c r="F366">
        <v>0</v>
      </c>
      <c r="G366">
        <v>49332</v>
      </c>
      <c r="H366" t="s">
        <v>20</v>
      </c>
      <c r="I366" t="str">
        <f t="shared" si="11"/>
        <v>Gn-Bu-Rd-Or</v>
      </c>
      <c r="J366" t="s">
        <v>100</v>
      </c>
      <c r="K366" t="s">
        <v>102</v>
      </c>
      <c r="L366" t="s">
        <v>106</v>
      </c>
      <c r="M366" t="s">
        <v>98</v>
      </c>
    </row>
    <row r="367" spans="1:13" x14ac:dyDescent="0.2">
      <c r="A367" t="s">
        <v>31</v>
      </c>
      <c r="B367">
        <v>40</v>
      </c>
      <c r="C367" t="str">
        <f t="shared" si="10"/>
        <v>B--7-49333-AG</v>
      </c>
      <c r="D367" t="s">
        <v>20</v>
      </c>
      <c r="F367">
        <v>7</v>
      </c>
      <c r="G367">
        <v>49333</v>
      </c>
      <c r="H367" t="s">
        <v>22</v>
      </c>
      <c r="I367" t="str">
        <f t="shared" si="11"/>
        <v>Gn-Bu-Or-Or</v>
      </c>
      <c r="J367" t="s">
        <v>100</v>
      </c>
      <c r="K367" t="s">
        <v>102</v>
      </c>
      <c r="L367" t="s">
        <v>98</v>
      </c>
      <c r="M367" t="s">
        <v>98</v>
      </c>
    </row>
    <row r="368" spans="1:13" x14ac:dyDescent="0.2">
      <c r="A368" t="s">
        <v>31</v>
      </c>
      <c r="B368">
        <v>41</v>
      </c>
      <c r="C368" t="str">
        <f t="shared" si="10"/>
        <v>B--7-49100-O</v>
      </c>
      <c r="D368" t="s">
        <v>20</v>
      </c>
      <c r="F368">
        <v>7</v>
      </c>
      <c r="G368">
        <v>49100</v>
      </c>
      <c r="H368" t="s">
        <v>35</v>
      </c>
      <c r="I368" t="str">
        <f t="shared" si="11"/>
        <v>Gn-Bu-Yl-Or</v>
      </c>
      <c r="J368" t="s">
        <v>100</v>
      </c>
      <c r="K368" t="s">
        <v>102</v>
      </c>
      <c r="L368" t="s">
        <v>99</v>
      </c>
      <c r="M368" t="s">
        <v>98</v>
      </c>
    </row>
    <row r="369" spans="1:13" x14ac:dyDescent="0.2">
      <c r="A369" t="s">
        <v>31</v>
      </c>
      <c r="B369">
        <v>42</v>
      </c>
      <c r="C369" t="str">
        <f t="shared" si="10"/>
        <v>B-1-0-49332-AF</v>
      </c>
      <c r="D369" t="s">
        <v>20</v>
      </c>
      <c r="E369">
        <v>1</v>
      </c>
      <c r="F369">
        <v>0</v>
      </c>
      <c r="G369">
        <v>49332</v>
      </c>
      <c r="H369" t="s">
        <v>83</v>
      </c>
      <c r="I369" t="str">
        <f t="shared" si="11"/>
        <v>Gn-Bu-Rd-Or</v>
      </c>
      <c r="J369" t="s">
        <v>100</v>
      </c>
      <c r="K369" t="s">
        <v>102</v>
      </c>
      <c r="L369" t="s">
        <v>106</v>
      </c>
      <c r="M369" t="s">
        <v>98</v>
      </c>
    </row>
    <row r="370" spans="1:13" x14ac:dyDescent="0.2">
      <c r="A370" t="s">
        <v>31</v>
      </c>
      <c r="B370">
        <v>43</v>
      </c>
      <c r="C370" t="str">
        <f t="shared" si="10"/>
        <v>B--7-49333-AB</v>
      </c>
      <c r="D370" t="s">
        <v>20</v>
      </c>
      <c r="F370">
        <v>7</v>
      </c>
      <c r="G370">
        <v>49333</v>
      </c>
      <c r="H370" t="s">
        <v>36</v>
      </c>
      <c r="I370" t="str">
        <f t="shared" si="11"/>
        <v>Gn-Bu-Or-Or</v>
      </c>
      <c r="J370" t="s">
        <v>100</v>
      </c>
      <c r="K370" t="s">
        <v>102</v>
      </c>
      <c r="L370" t="s">
        <v>98</v>
      </c>
      <c r="M370" t="s">
        <v>98</v>
      </c>
    </row>
    <row r="371" spans="1:13" x14ac:dyDescent="0.2">
      <c r="A371" t="s">
        <v>31</v>
      </c>
      <c r="B371">
        <v>44</v>
      </c>
      <c r="C371" t="str">
        <f t="shared" si="10"/>
        <v>B-1-0-49332-I</v>
      </c>
      <c r="D371" t="s">
        <v>20</v>
      </c>
      <c r="E371">
        <v>1</v>
      </c>
      <c r="F371">
        <v>0</v>
      </c>
      <c r="G371">
        <v>49332</v>
      </c>
      <c r="H371" t="s">
        <v>34</v>
      </c>
      <c r="I371" t="str">
        <f t="shared" si="11"/>
        <v>Gn-Bu-Rd-Or</v>
      </c>
      <c r="J371" t="s">
        <v>100</v>
      </c>
      <c r="K371" t="s">
        <v>102</v>
      </c>
      <c r="L371" t="s">
        <v>106</v>
      </c>
      <c r="M371" t="s">
        <v>98</v>
      </c>
    </row>
    <row r="372" spans="1:13" x14ac:dyDescent="0.2">
      <c r="A372" t="s">
        <v>31</v>
      </c>
      <c r="B372">
        <v>45</v>
      </c>
      <c r="C372" t="str">
        <f t="shared" si="10"/>
        <v>B--7-49100-P</v>
      </c>
      <c r="D372" t="s">
        <v>20</v>
      </c>
      <c r="F372">
        <v>7</v>
      </c>
      <c r="G372">
        <v>49100</v>
      </c>
      <c r="H372" t="s">
        <v>5</v>
      </c>
      <c r="I372" t="str">
        <f t="shared" si="11"/>
        <v>Gn-Bu-Yl-Or</v>
      </c>
      <c r="J372" t="s">
        <v>100</v>
      </c>
      <c r="K372" t="s">
        <v>102</v>
      </c>
      <c r="L372" t="s">
        <v>99</v>
      </c>
      <c r="M372" t="s">
        <v>98</v>
      </c>
    </row>
    <row r="373" spans="1:13" x14ac:dyDescent="0.2">
      <c r="A373" t="s">
        <v>31</v>
      </c>
      <c r="B373">
        <v>46</v>
      </c>
      <c r="C373" t="str">
        <f t="shared" si="10"/>
        <v>B--7-49100-G</v>
      </c>
      <c r="D373" t="s">
        <v>20</v>
      </c>
      <c r="F373">
        <v>7</v>
      </c>
      <c r="G373">
        <v>49100</v>
      </c>
      <c r="H373" t="s">
        <v>31</v>
      </c>
      <c r="I373" t="str">
        <f t="shared" si="11"/>
        <v>Gn-Bu-Yl-Or</v>
      </c>
      <c r="J373" t="s">
        <v>100</v>
      </c>
      <c r="K373" t="s">
        <v>102</v>
      </c>
      <c r="L373" t="s">
        <v>99</v>
      </c>
      <c r="M373" t="s">
        <v>98</v>
      </c>
    </row>
    <row r="374" spans="1:13" x14ac:dyDescent="0.2">
      <c r="A374" t="s">
        <v>31</v>
      </c>
      <c r="B374">
        <v>47</v>
      </c>
      <c r="C374" t="str">
        <f t="shared" si="10"/>
        <v>B--7-49341-I</v>
      </c>
      <c r="D374" t="s">
        <v>20</v>
      </c>
      <c r="F374">
        <v>7</v>
      </c>
      <c r="G374">
        <v>49341</v>
      </c>
      <c r="H374" t="s">
        <v>34</v>
      </c>
      <c r="I374" t="str">
        <f t="shared" si="11"/>
        <v>Gn-Bu-Gn-Or</v>
      </c>
      <c r="J374" t="s">
        <v>100</v>
      </c>
      <c r="K374" t="s">
        <v>102</v>
      </c>
      <c r="L374" t="s">
        <v>100</v>
      </c>
      <c r="M374" t="s">
        <v>98</v>
      </c>
    </row>
    <row r="375" spans="1:13" x14ac:dyDescent="0.2">
      <c r="A375" t="s">
        <v>31</v>
      </c>
      <c r="B375">
        <v>48</v>
      </c>
      <c r="C375" t="str">
        <f t="shared" si="10"/>
        <v>B--7-49341-P</v>
      </c>
      <c r="D375" t="s">
        <v>20</v>
      </c>
      <c r="F375">
        <v>7</v>
      </c>
      <c r="G375">
        <v>49341</v>
      </c>
      <c r="H375" t="s">
        <v>5</v>
      </c>
      <c r="I375" t="str">
        <f t="shared" si="11"/>
        <v>Gn-Bu-Gn-Or</v>
      </c>
      <c r="J375" t="s">
        <v>100</v>
      </c>
      <c r="K375" t="s">
        <v>102</v>
      </c>
      <c r="L375" t="s">
        <v>100</v>
      </c>
      <c r="M375" t="s">
        <v>98</v>
      </c>
    </row>
    <row r="376" spans="1:13" x14ac:dyDescent="0.2">
      <c r="A376" t="s">
        <v>31</v>
      </c>
      <c r="B376">
        <v>49</v>
      </c>
      <c r="C376" t="str">
        <f t="shared" si="10"/>
        <v>B--7-49341-U</v>
      </c>
      <c r="D376" t="s">
        <v>20</v>
      </c>
      <c r="F376">
        <v>7</v>
      </c>
      <c r="G376">
        <v>49341</v>
      </c>
      <c r="H376" t="s">
        <v>71</v>
      </c>
      <c r="I376" t="str">
        <f t="shared" si="11"/>
        <v>Gn-Bu-Gn-Or</v>
      </c>
      <c r="J376" t="s">
        <v>100</v>
      </c>
      <c r="K376" t="s">
        <v>102</v>
      </c>
      <c r="L376" t="s">
        <v>100</v>
      </c>
      <c r="M376" t="s">
        <v>98</v>
      </c>
    </row>
    <row r="377" spans="1:13" x14ac:dyDescent="0.2">
      <c r="A377" t="s">
        <v>31</v>
      </c>
      <c r="B377">
        <v>50</v>
      </c>
      <c r="C377" t="str">
        <f t="shared" si="10"/>
        <v>B--7-49341-L</v>
      </c>
      <c r="D377" t="s">
        <v>20</v>
      </c>
      <c r="F377">
        <v>7</v>
      </c>
      <c r="G377">
        <v>49341</v>
      </c>
      <c r="H377" t="s">
        <v>4</v>
      </c>
      <c r="I377" t="str">
        <f t="shared" si="11"/>
        <v>Gn-Bu-Gn-Or</v>
      </c>
      <c r="J377" t="s">
        <v>100</v>
      </c>
      <c r="K377" t="s">
        <v>102</v>
      </c>
      <c r="L377" t="s">
        <v>100</v>
      </c>
      <c r="M377" t="s">
        <v>98</v>
      </c>
    </row>
    <row r="378" spans="1:13" x14ac:dyDescent="0.2">
      <c r="A378" t="s">
        <v>31</v>
      </c>
      <c r="B378">
        <v>51</v>
      </c>
      <c r="C378" t="str">
        <f t="shared" si="10"/>
        <v>B--7-49341-Y</v>
      </c>
      <c r="D378" t="s">
        <v>20</v>
      </c>
      <c r="F378">
        <v>7</v>
      </c>
      <c r="G378">
        <v>49341</v>
      </c>
      <c r="H378" t="s">
        <v>29</v>
      </c>
      <c r="I378" t="str">
        <f t="shared" si="11"/>
        <v>Gn-Bu-Gn-Or</v>
      </c>
      <c r="J378" t="s">
        <v>100</v>
      </c>
      <c r="K378" t="s">
        <v>102</v>
      </c>
      <c r="L378" t="s">
        <v>100</v>
      </c>
      <c r="M378" t="s">
        <v>98</v>
      </c>
    </row>
    <row r="379" spans="1:13" x14ac:dyDescent="0.2">
      <c r="A379" t="s">
        <v>31</v>
      </c>
      <c r="B379">
        <v>52</v>
      </c>
      <c r="C379" t="str">
        <f t="shared" si="10"/>
        <v>B--2-48357-A</v>
      </c>
      <c r="D379" t="s">
        <v>20</v>
      </c>
      <c r="F379">
        <v>2</v>
      </c>
      <c r="G379">
        <v>48357</v>
      </c>
      <c r="H379" t="s">
        <v>21</v>
      </c>
      <c r="I379" t="str">
        <f t="shared" si="11"/>
        <v>Gn-Bk-Yl-Or</v>
      </c>
      <c r="J379" t="s">
        <v>100</v>
      </c>
      <c r="K379" t="s">
        <v>96</v>
      </c>
      <c r="L379" t="s">
        <v>99</v>
      </c>
      <c r="M379" t="s">
        <v>98</v>
      </c>
    </row>
    <row r="380" spans="1:13" x14ac:dyDescent="0.2">
      <c r="A380" t="s">
        <v>31</v>
      </c>
      <c r="B380">
        <v>53</v>
      </c>
      <c r="C380" t="str">
        <f t="shared" si="10"/>
        <v>B--7-49333-Y</v>
      </c>
      <c r="D380" t="s">
        <v>20</v>
      </c>
      <c r="F380">
        <v>7</v>
      </c>
      <c r="G380">
        <v>49333</v>
      </c>
      <c r="H380" t="s">
        <v>29</v>
      </c>
      <c r="I380" t="str">
        <f t="shared" si="11"/>
        <v>Gn-Bu-Or-Or</v>
      </c>
      <c r="J380" t="s">
        <v>100</v>
      </c>
      <c r="K380" t="s">
        <v>102</v>
      </c>
      <c r="L380" t="s">
        <v>98</v>
      </c>
      <c r="M380" t="s">
        <v>98</v>
      </c>
    </row>
    <row r="381" spans="1:13" x14ac:dyDescent="0.2">
      <c r="A381" t="s">
        <v>31</v>
      </c>
      <c r="B381">
        <v>54</v>
      </c>
      <c r="C381" t="str">
        <f t="shared" si="10"/>
        <v>B--7-49063-B</v>
      </c>
      <c r="D381" t="s">
        <v>20</v>
      </c>
      <c r="F381">
        <v>7</v>
      </c>
      <c r="G381">
        <v>49063</v>
      </c>
      <c r="H381" t="s">
        <v>20</v>
      </c>
      <c r="I381" t="str">
        <f t="shared" si="11"/>
        <v>__-Pr-Wh-Or</v>
      </c>
      <c r="J381" t="s">
        <v>60</v>
      </c>
      <c r="K381" t="s">
        <v>105</v>
      </c>
      <c r="L381" t="s">
        <v>104</v>
      </c>
      <c r="M381" t="s">
        <v>98</v>
      </c>
    </row>
    <row r="382" spans="1:13" x14ac:dyDescent="0.2">
      <c r="A382" t="s">
        <v>31</v>
      </c>
      <c r="B382">
        <v>55</v>
      </c>
      <c r="C382" t="str">
        <f t="shared" si="10"/>
        <v>B---49303-18H</v>
      </c>
      <c r="D382" t="s">
        <v>20</v>
      </c>
      <c r="G382">
        <v>49303</v>
      </c>
      <c r="H382" t="s">
        <v>167</v>
      </c>
    </row>
    <row r="383" spans="1:13" x14ac:dyDescent="0.2">
      <c r="A383" t="s">
        <v>31</v>
      </c>
      <c r="B383">
        <v>56</v>
      </c>
      <c r="C383" t="str">
        <f t="shared" si="10"/>
        <v>---cont-</v>
      </c>
      <c r="G383" t="s">
        <v>168</v>
      </c>
    </row>
    <row r="384" spans="1:13" x14ac:dyDescent="0.2">
      <c r="A384" t="s">
        <v>31</v>
      </c>
      <c r="B384">
        <v>57</v>
      </c>
      <c r="C384" t="str">
        <f t="shared" si="10"/>
        <v>---cont-</v>
      </c>
      <c r="G384" t="s">
        <v>168</v>
      </c>
    </row>
    <row r="385" spans="1:13" x14ac:dyDescent="0.2">
      <c r="A385" t="s">
        <v>31</v>
      </c>
      <c r="B385">
        <v>58</v>
      </c>
      <c r="C385" t="str">
        <f t="shared" si="10"/>
        <v>B--8-49353-E</v>
      </c>
      <c r="D385" t="s">
        <v>20</v>
      </c>
      <c r="F385">
        <v>8</v>
      </c>
      <c r="G385">
        <v>49353</v>
      </c>
      <c r="H385" t="s">
        <v>23</v>
      </c>
      <c r="I385" t="str">
        <f t="shared" si="11"/>
        <v>Gn-Gy-Bk-Or</v>
      </c>
      <c r="J385" t="s">
        <v>100</v>
      </c>
      <c r="K385" t="s">
        <v>103</v>
      </c>
      <c r="L385" t="s">
        <v>96</v>
      </c>
      <c r="M385" t="s">
        <v>98</v>
      </c>
    </row>
    <row r="386" spans="1:13" x14ac:dyDescent="0.2">
      <c r="A386" t="s">
        <v>31</v>
      </c>
      <c r="B386">
        <v>59</v>
      </c>
      <c r="C386" t="str">
        <f t="shared" si="10"/>
        <v>B--7-49100-AP</v>
      </c>
      <c r="D386" t="s">
        <v>20</v>
      </c>
      <c r="F386">
        <v>7</v>
      </c>
      <c r="G386">
        <v>49100</v>
      </c>
      <c r="H386" t="s">
        <v>43</v>
      </c>
      <c r="I386" t="str">
        <f t="shared" si="11"/>
        <v>Gn-Bu-Yl-Or</v>
      </c>
      <c r="J386" t="s">
        <v>100</v>
      </c>
      <c r="K386" t="s">
        <v>102</v>
      </c>
      <c r="L386" t="s">
        <v>99</v>
      </c>
      <c r="M386" t="s">
        <v>98</v>
      </c>
    </row>
    <row r="387" spans="1:13" x14ac:dyDescent="0.2">
      <c r="A387" t="s">
        <v>31</v>
      </c>
      <c r="B387">
        <v>60</v>
      </c>
      <c r="C387" t="str">
        <f t="shared" ref="C387:C449" si="12">IF(NOT(ISBLANK(G387)),CONCATENATE(D387,"-",E387,"-",F387,"-",G387,"-",H387),"")</f>
        <v>B--7-48862-N</v>
      </c>
      <c r="D387" t="s">
        <v>20</v>
      </c>
      <c r="F387">
        <v>7</v>
      </c>
      <c r="G387">
        <v>48862</v>
      </c>
      <c r="H387" t="s">
        <v>3</v>
      </c>
      <c r="I387" t="str">
        <f t="shared" ref="I387:I449" si="13">IF(OR(NOT(ISBLANK(J387)),NOT(ISBLANK(K387)),NOT(ISBLANK(L387)),NOT(ISBLANK(M387))),CONCATENATE(IF(NOT(ISBLANK(J387)),J387,"__"),"-",IF(NOT(ISBLANK(K387)),K387,"__"),"-",IF(NOT(ISBLANK(L387)),L387,"__"),"-",IF(NOT(ISBLANK(M387)),M387,"__")),"")</f>
        <v>Gn-Bu-Yl-Or</v>
      </c>
      <c r="J387" t="s">
        <v>100</v>
      </c>
      <c r="K387" t="s">
        <v>102</v>
      </c>
      <c r="L387" t="s">
        <v>99</v>
      </c>
      <c r="M387" t="s">
        <v>98</v>
      </c>
    </row>
    <row r="388" spans="1:13" x14ac:dyDescent="0.2">
      <c r="A388" t="s">
        <v>31</v>
      </c>
      <c r="B388">
        <v>61</v>
      </c>
      <c r="C388" t="str">
        <f t="shared" si="12"/>
        <v>B-1-0-49332-Y</v>
      </c>
      <c r="D388" t="s">
        <v>20</v>
      </c>
      <c r="E388">
        <v>1</v>
      </c>
      <c r="F388">
        <v>0</v>
      </c>
      <c r="G388">
        <v>49332</v>
      </c>
      <c r="H388" t="s">
        <v>29</v>
      </c>
      <c r="I388" t="str">
        <f t="shared" si="13"/>
        <v>Gn-Bu-Rd-Or</v>
      </c>
      <c r="J388" t="s">
        <v>100</v>
      </c>
      <c r="K388" t="s">
        <v>102</v>
      </c>
      <c r="L388" t="s">
        <v>106</v>
      </c>
      <c r="M388" t="s">
        <v>98</v>
      </c>
    </row>
    <row r="389" spans="1:13" x14ac:dyDescent="0.2">
      <c r="A389" t="s">
        <v>31</v>
      </c>
      <c r="B389">
        <v>62</v>
      </c>
      <c r="C389" t="str">
        <f t="shared" si="12"/>
        <v>B--7-49100-AO</v>
      </c>
      <c r="D389" t="s">
        <v>20</v>
      </c>
      <c r="F389">
        <v>7</v>
      </c>
      <c r="G389">
        <v>49100</v>
      </c>
      <c r="H389" t="s">
        <v>26</v>
      </c>
      <c r="I389" t="str">
        <f t="shared" si="13"/>
        <v>Gn-Bu-Yl-Or</v>
      </c>
      <c r="J389" t="s">
        <v>100</v>
      </c>
      <c r="K389" t="s">
        <v>102</v>
      </c>
      <c r="L389" t="s">
        <v>99</v>
      </c>
      <c r="M389" t="s">
        <v>98</v>
      </c>
    </row>
    <row r="390" spans="1:13" x14ac:dyDescent="0.2">
      <c r="A390" t="s">
        <v>31</v>
      </c>
      <c r="B390">
        <v>63</v>
      </c>
      <c r="C390" t="str">
        <f t="shared" si="12"/>
        <v>B-1-0-49332-AI</v>
      </c>
      <c r="D390" t="s">
        <v>20</v>
      </c>
      <c r="E390">
        <v>1</v>
      </c>
      <c r="F390">
        <v>0</v>
      </c>
      <c r="G390">
        <v>49332</v>
      </c>
      <c r="H390" t="s">
        <v>27</v>
      </c>
      <c r="I390" t="str">
        <f t="shared" si="13"/>
        <v>Gn-Bu-Rd-Or</v>
      </c>
      <c r="J390" t="s">
        <v>100</v>
      </c>
      <c r="K390" t="s">
        <v>102</v>
      </c>
      <c r="L390" t="s">
        <v>106</v>
      </c>
      <c r="M390" t="s">
        <v>98</v>
      </c>
    </row>
    <row r="391" spans="1:13" x14ac:dyDescent="0.2">
      <c r="A391" t="s">
        <v>31</v>
      </c>
      <c r="B391">
        <v>64</v>
      </c>
      <c r="C391" t="str">
        <f t="shared" si="12"/>
        <v>B-1-0-49332-G</v>
      </c>
      <c r="D391" t="s">
        <v>20</v>
      </c>
      <c r="E391">
        <v>1</v>
      </c>
      <c r="F391">
        <v>0</v>
      </c>
      <c r="G391">
        <v>49332</v>
      </c>
      <c r="H391" t="s">
        <v>31</v>
      </c>
      <c r="I391" t="str">
        <f t="shared" si="13"/>
        <v>Gn-Bu-Rd-Or</v>
      </c>
      <c r="J391" t="s">
        <v>100</v>
      </c>
      <c r="K391" t="s">
        <v>102</v>
      </c>
      <c r="L391" t="s">
        <v>106</v>
      </c>
      <c r="M391" t="s">
        <v>98</v>
      </c>
    </row>
    <row r="392" spans="1:13" x14ac:dyDescent="0.2">
      <c r="A392" t="s">
        <v>31</v>
      </c>
      <c r="B392">
        <v>65</v>
      </c>
      <c r="C392" t="str">
        <f t="shared" si="12"/>
        <v>B--8-49350-Z</v>
      </c>
      <c r="D392" t="s">
        <v>20</v>
      </c>
      <c r="F392">
        <v>8</v>
      </c>
      <c r="G392">
        <v>49350</v>
      </c>
      <c r="H392" t="s">
        <v>28</v>
      </c>
      <c r="I392" t="str">
        <f t="shared" si="13"/>
        <v>Gn-Pr-Or-Or</v>
      </c>
      <c r="J392" t="s">
        <v>100</v>
      </c>
      <c r="K392" t="s">
        <v>105</v>
      </c>
      <c r="L392" t="s">
        <v>98</v>
      </c>
      <c r="M392" t="s">
        <v>98</v>
      </c>
    </row>
    <row r="393" spans="1:13" x14ac:dyDescent="0.2">
      <c r="A393" t="s">
        <v>31</v>
      </c>
      <c r="B393">
        <v>66</v>
      </c>
      <c r="C393" t="str">
        <f t="shared" si="12"/>
        <v>B--8-49353-C</v>
      </c>
      <c r="D393" t="s">
        <v>20</v>
      </c>
      <c r="F393">
        <v>8</v>
      </c>
      <c r="G393">
        <v>49353</v>
      </c>
      <c r="H393" t="s">
        <v>32</v>
      </c>
      <c r="I393" t="str">
        <f t="shared" si="13"/>
        <v>Gn-Gy-Bk-Or</v>
      </c>
      <c r="J393" t="s">
        <v>100</v>
      </c>
      <c r="K393" t="s">
        <v>103</v>
      </c>
      <c r="L393" t="s">
        <v>96</v>
      </c>
      <c r="M393" t="s">
        <v>98</v>
      </c>
    </row>
    <row r="394" spans="1:13" x14ac:dyDescent="0.2">
      <c r="A394" t="s">
        <v>66</v>
      </c>
      <c r="B394">
        <v>5</v>
      </c>
      <c r="C394" t="str">
        <f t="shared" si="12"/>
        <v>B--7-49309-M</v>
      </c>
      <c r="D394" t="s">
        <v>20</v>
      </c>
      <c r="F394">
        <v>7</v>
      </c>
      <c r="G394">
        <v>49309</v>
      </c>
      <c r="H394" t="s">
        <v>2</v>
      </c>
      <c r="I394" t="str">
        <f t="shared" si="13"/>
        <v>Gn-Gn-Bn-Or</v>
      </c>
      <c r="J394" t="s">
        <v>100</v>
      </c>
      <c r="K394" t="s">
        <v>100</v>
      </c>
      <c r="L394" t="s">
        <v>97</v>
      </c>
      <c r="M394" t="s">
        <v>98</v>
      </c>
    </row>
    <row r="395" spans="1:13" x14ac:dyDescent="0.2">
      <c r="A395" t="s">
        <v>66</v>
      </c>
      <c r="B395">
        <v>6</v>
      </c>
      <c r="C395" t="str">
        <f t="shared" si="12"/>
        <v>B--7-49325-AD</v>
      </c>
      <c r="D395" t="s">
        <v>20</v>
      </c>
      <c r="F395">
        <v>7</v>
      </c>
      <c r="G395">
        <v>49325</v>
      </c>
      <c r="H395" t="s">
        <v>74</v>
      </c>
      <c r="I395" t="str">
        <f t="shared" si="13"/>
        <v>Gn-Bu-Bk-Or</v>
      </c>
      <c r="J395" t="s">
        <v>100</v>
      </c>
      <c r="K395" t="s">
        <v>102</v>
      </c>
      <c r="L395" t="s">
        <v>96</v>
      </c>
      <c r="M395" t="s">
        <v>98</v>
      </c>
    </row>
    <row r="396" spans="1:13" x14ac:dyDescent="0.2">
      <c r="A396" t="s">
        <v>66</v>
      </c>
      <c r="B396">
        <v>7</v>
      </c>
      <c r="C396" t="str">
        <f t="shared" si="12"/>
        <v>B--7-49309-AH</v>
      </c>
      <c r="D396" t="s">
        <v>20</v>
      </c>
      <c r="F396">
        <v>7</v>
      </c>
      <c r="G396">
        <v>49309</v>
      </c>
      <c r="H396" t="s">
        <v>25</v>
      </c>
      <c r="I396" t="str">
        <f t="shared" si="13"/>
        <v>Gn-Gn-Bn-Or</v>
      </c>
      <c r="J396" t="s">
        <v>100</v>
      </c>
      <c r="K396" t="s">
        <v>100</v>
      </c>
      <c r="L396" t="s">
        <v>97</v>
      </c>
      <c r="M396" t="s">
        <v>98</v>
      </c>
    </row>
    <row r="397" spans="1:13" x14ac:dyDescent="0.2">
      <c r="A397" t="s">
        <v>66</v>
      </c>
      <c r="B397">
        <v>8</v>
      </c>
      <c r="C397" t="str">
        <f t="shared" si="12"/>
        <v>B--7-49325-I</v>
      </c>
      <c r="D397" t="s">
        <v>20</v>
      </c>
      <c r="F397">
        <v>7</v>
      </c>
      <c r="G397">
        <v>49325</v>
      </c>
      <c r="H397" t="s">
        <v>34</v>
      </c>
      <c r="I397" t="str">
        <f t="shared" si="13"/>
        <v>Gn-Bu-Bk-Or</v>
      </c>
      <c r="J397" t="s">
        <v>100</v>
      </c>
      <c r="K397" t="s">
        <v>102</v>
      </c>
      <c r="L397" t="s">
        <v>96</v>
      </c>
      <c r="M397" t="s">
        <v>98</v>
      </c>
    </row>
    <row r="398" spans="1:13" x14ac:dyDescent="0.2">
      <c r="A398" t="s">
        <v>66</v>
      </c>
      <c r="B398">
        <v>9</v>
      </c>
      <c r="C398" t="str">
        <f t="shared" si="12"/>
        <v>B--7-49309-G</v>
      </c>
      <c r="D398" t="s">
        <v>20</v>
      </c>
      <c r="F398">
        <v>7</v>
      </c>
      <c r="G398">
        <v>49309</v>
      </c>
      <c r="H398" t="s">
        <v>31</v>
      </c>
      <c r="I398" t="str">
        <f t="shared" si="13"/>
        <v>Gn-Gn-Bn-Or</v>
      </c>
      <c r="J398" t="s">
        <v>100</v>
      </c>
      <c r="K398" t="s">
        <v>100</v>
      </c>
      <c r="L398" t="s">
        <v>97</v>
      </c>
      <c r="M398" t="s">
        <v>98</v>
      </c>
    </row>
    <row r="399" spans="1:13" x14ac:dyDescent="0.2">
      <c r="A399" t="s">
        <v>66</v>
      </c>
      <c r="B399">
        <v>10</v>
      </c>
      <c r="C399" t="str">
        <f t="shared" si="12"/>
        <v>B--7-49325-O</v>
      </c>
      <c r="D399" t="s">
        <v>20</v>
      </c>
      <c r="F399">
        <v>7</v>
      </c>
      <c r="G399">
        <v>49325</v>
      </c>
      <c r="H399" t="s">
        <v>35</v>
      </c>
      <c r="I399" t="str">
        <f t="shared" si="13"/>
        <v>Gn-Bu-Bk-Or</v>
      </c>
      <c r="J399" t="s">
        <v>100</v>
      </c>
      <c r="K399" t="s">
        <v>102</v>
      </c>
      <c r="L399" t="s">
        <v>96</v>
      </c>
      <c r="M399" t="s">
        <v>98</v>
      </c>
    </row>
    <row r="400" spans="1:13" x14ac:dyDescent="0.2">
      <c r="A400" t="s">
        <v>66</v>
      </c>
      <c r="B400">
        <v>11</v>
      </c>
      <c r="C400" t="str">
        <f t="shared" si="12"/>
        <v>B--8-49109-AP</v>
      </c>
      <c r="D400" t="s">
        <v>20</v>
      </c>
      <c r="F400">
        <v>8</v>
      </c>
      <c r="G400">
        <v>49109</v>
      </c>
      <c r="H400" t="s">
        <v>43</v>
      </c>
      <c r="I400" t="str">
        <f t="shared" si="13"/>
        <v>Gn-Bu-Pr-Or</v>
      </c>
      <c r="J400" t="s">
        <v>100</v>
      </c>
      <c r="K400" t="s">
        <v>102</v>
      </c>
      <c r="L400" t="s">
        <v>105</v>
      </c>
      <c r="M400" t="s">
        <v>98</v>
      </c>
    </row>
    <row r="401" spans="1:13" x14ac:dyDescent="0.2">
      <c r="A401" t="s">
        <v>66</v>
      </c>
      <c r="B401">
        <v>12</v>
      </c>
      <c r="C401" t="str">
        <f t="shared" si="12"/>
        <v>B--7-49326-R</v>
      </c>
      <c r="D401" t="s">
        <v>20</v>
      </c>
      <c r="F401">
        <v>7</v>
      </c>
      <c r="G401">
        <v>49326</v>
      </c>
      <c r="H401" t="s">
        <v>38</v>
      </c>
      <c r="I401" t="str">
        <f t="shared" si="13"/>
        <v>Gn-Bu-Bn-Or</v>
      </c>
      <c r="J401" t="s">
        <v>100</v>
      </c>
      <c r="K401" t="s">
        <v>102</v>
      </c>
      <c r="L401" t="s">
        <v>97</v>
      </c>
      <c r="M401" t="s">
        <v>98</v>
      </c>
    </row>
    <row r="402" spans="1:13" x14ac:dyDescent="0.2">
      <c r="A402" t="s">
        <v>66</v>
      </c>
      <c r="B402">
        <v>13</v>
      </c>
      <c r="C402" t="str">
        <f t="shared" si="12"/>
        <v>B-1-0-49570-AE</v>
      </c>
      <c r="D402" t="s">
        <v>20</v>
      </c>
      <c r="E402">
        <v>1</v>
      </c>
      <c r="F402">
        <v>0</v>
      </c>
      <c r="G402">
        <v>49570</v>
      </c>
      <c r="H402" t="s">
        <v>72</v>
      </c>
      <c r="I402" t="str">
        <f t="shared" si="13"/>
        <v>Gn-Bu-Rd-Or</v>
      </c>
      <c r="J402" t="s">
        <v>100</v>
      </c>
      <c r="K402" t="s">
        <v>102</v>
      </c>
      <c r="L402" t="s">
        <v>106</v>
      </c>
      <c r="M402" t="s">
        <v>98</v>
      </c>
    </row>
    <row r="403" spans="1:13" x14ac:dyDescent="0.2">
      <c r="A403" t="s">
        <v>66</v>
      </c>
      <c r="B403">
        <v>14</v>
      </c>
      <c r="C403" t="str">
        <f t="shared" si="12"/>
        <v>B--7-49326-AC</v>
      </c>
      <c r="D403" t="s">
        <v>20</v>
      </c>
      <c r="F403">
        <v>7</v>
      </c>
      <c r="G403">
        <v>49326</v>
      </c>
      <c r="H403" t="s">
        <v>69</v>
      </c>
      <c r="I403" t="str">
        <f t="shared" si="13"/>
        <v>Gn-Bu-Bn-Or</v>
      </c>
      <c r="J403" t="s">
        <v>100</v>
      </c>
      <c r="K403" t="s">
        <v>102</v>
      </c>
      <c r="L403" t="s">
        <v>97</v>
      </c>
      <c r="M403" t="s">
        <v>98</v>
      </c>
    </row>
    <row r="404" spans="1:13" x14ac:dyDescent="0.2">
      <c r="A404" t="s">
        <v>66</v>
      </c>
      <c r="B404">
        <v>15</v>
      </c>
      <c r="C404" t="str">
        <f t="shared" si="12"/>
        <v>B-1-0-49570-W</v>
      </c>
      <c r="D404" t="s">
        <v>20</v>
      </c>
      <c r="E404">
        <v>1</v>
      </c>
      <c r="F404">
        <v>0</v>
      </c>
      <c r="G404">
        <v>49570</v>
      </c>
      <c r="H404" t="s">
        <v>65</v>
      </c>
      <c r="I404" t="str">
        <f t="shared" si="13"/>
        <v>Gn-Bu-Rd-Or</v>
      </c>
      <c r="J404" t="s">
        <v>100</v>
      </c>
      <c r="K404" t="s">
        <v>102</v>
      </c>
      <c r="L404" t="s">
        <v>106</v>
      </c>
      <c r="M404" t="s">
        <v>98</v>
      </c>
    </row>
    <row r="405" spans="1:13" x14ac:dyDescent="0.2">
      <c r="A405" t="s">
        <v>66</v>
      </c>
      <c r="B405">
        <v>16</v>
      </c>
      <c r="C405" t="str">
        <f t="shared" si="12"/>
        <v>B--7-49576-AB</v>
      </c>
      <c r="D405" t="s">
        <v>20</v>
      </c>
      <c r="F405">
        <v>7</v>
      </c>
      <c r="G405">
        <v>49576</v>
      </c>
      <c r="H405" t="s">
        <v>36</v>
      </c>
      <c r="I405" t="str">
        <f t="shared" si="13"/>
        <v>Gn-Bu-Yl-Or</v>
      </c>
      <c r="J405" t="s">
        <v>100</v>
      </c>
      <c r="K405" t="s">
        <v>102</v>
      </c>
      <c r="L405" t="s">
        <v>99</v>
      </c>
      <c r="M405" t="s">
        <v>98</v>
      </c>
    </row>
    <row r="406" spans="1:13" x14ac:dyDescent="0.2">
      <c r="A406" t="s">
        <v>66</v>
      </c>
      <c r="B406">
        <v>17</v>
      </c>
      <c r="C406" t="str">
        <f t="shared" si="12"/>
        <v>B--7-49333-P</v>
      </c>
      <c r="D406" t="s">
        <v>20</v>
      </c>
      <c r="F406">
        <v>7</v>
      </c>
      <c r="G406">
        <v>49333</v>
      </c>
      <c r="H406" t="s">
        <v>5</v>
      </c>
      <c r="I406" t="str">
        <f t="shared" si="13"/>
        <v>Gn-Bu-Or-Or</v>
      </c>
      <c r="J406" t="s">
        <v>100</v>
      </c>
      <c r="K406" t="s">
        <v>102</v>
      </c>
      <c r="L406" t="s">
        <v>98</v>
      </c>
      <c r="M406" t="s">
        <v>98</v>
      </c>
    </row>
    <row r="407" spans="1:13" x14ac:dyDescent="0.2">
      <c r="A407" t="s">
        <v>66</v>
      </c>
      <c r="B407">
        <v>18</v>
      </c>
      <c r="C407" t="str">
        <f t="shared" si="12"/>
        <v xml:space="preserve">B--7-49107-U </v>
      </c>
      <c r="D407" t="s">
        <v>20</v>
      </c>
      <c r="F407">
        <v>7</v>
      </c>
      <c r="G407">
        <v>49107</v>
      </c>
      <c r="H407" t="s">
        <v>95</v>
      </c>
      <c r="I407" t="str">
        <f t="shared" si="13"/>
        <v>Gn-Bu-Bu-Or</v>
      </c>
      <c r="J407" t="s">
        <v>100</v>
      </c>
      <c r="K407" t="s">
        <v>102</v>
      </c>
      <c r="L407" t="s">
        <v>102</v>
      </c>
      <c r="M407" t="s">
        <v>98</v>
      </c>
    </row>
    <row r="408" spans="1:13" x14ac:dyDescent="0.2">
      <c r="A408" t="s">
        <v>66</v>
      </c>
      <c r="B408">
        <v>19</v>
      </c>
      <c r="C408" t="str">
        <f t="shared" si="12"/>
        <v>B--7-49576-AC</v>
      </c>
      <c r="D408" t="s">
        <v>20</v>
      </c>
      <c r="F408">
        <v>7</v>
      </c>
      <c r="G408">
        <v>49576</v>
      </c>
      <c r="H408" t="s">
        <v>69</v>
      </c>
      <c r="I408" t="str">
        <f t="shared" si="13"/>
        <v>Gn-Bu-Yl-Or</v>
      </c>
      <c r="J408" t="s">
        <v>100</v>
      </c>
      <c r="K408" t="s">
        <v>102</v>
      </c>
      <c r="L408" t="s">
        <v>99</v>
      </c>
      <c r="M408" t="s">
        <v>98</v>
      </c>
    </row>
    <row r="409" spans="1:13" x14ac:dyDescent="0.2">
      <c r="A409" t="s">
        <v>66</v>
      </c>
      <c r="B409">
        <v>20</v>
      </c>
      <c r="C409" t="str">
        <f t="shared" si="12"/>
        <v>B--7-49536-Y</v>
      </c>
      <c r="D409" t="s">
        <v>20</v>
      </c>
      <c r="F409">
        <v>7</v>
      </c>
      <c r="G409">
        <v>49536</v>
      </c>
      <c r="H409" t="s">
        <v>29</v>
      </c>
      <c r="I409" t="str">
        <f t="shared" si="13"/>
        <v>__-Pr-Gn-Or</v>
      </c>
      <c r="K409" t="s">
        <v>105</v>
      </c>
      <c r="L409" t="s">
        <v>100</v>
      </c>
      <c r="M409" t="s">
        <v>98</v>
      </c>
    </row>
    <row r="410" spans="1:13" x14ac:dyDescent="0.2">
      <c r="A410" t="s">
        <v>66</v>
      </c>
      <c r="B410">
        <v>21</v>
      </c>
      <c r="C410" t="str">
        <f t="shared" si="12"/>
        <v>B--7-49107-R</v>
      </c>
      <c r="D410" t="s">
        <v>20</v>
      </c>
      <c r="F410">
        <v>7</v>
      </c>
      <c r="G410">
        <v>49107</v>
      </c>
      <c r="H410" t="s">
        <v>38</v>
      </c>
      <c r="I410" t="str">
        <f t="shared" si="13"/>
        <v>Gn-Bu-Bu-Or</v>
      </c>
      <c r="J410" t="s">
        <v>100</v>
      </c>
      <c r="K410" t="s">
        <v>102</v>
      </c>
      <c r="L410" t="s">
        <v>102</v>
      </c>
      <c r="M410" t="s">
        <v>98</v>
      </c>
    </row>
    <row r="411" spans="1:13" x14ac:dyDescent="0.2">
      <c r="A411" t="s">
        <v>66</v>
      </c>
      <c r="B411">
        <v>22</v>
      </c>
      <c r="C411" t="str">
        <f t="shared" si="12"/>
        <v>B--7-49576-AE</v>
      </c>
      <c r="D411" t="s">
        <v>20</v>
      </c>
      <c r="F411">
        <v>7</v>
      </c>
      <c r="G411">
        <v>49576</v>
      </c>
      <c r="H411" t="s">
        <v>72</v>
      </c>
      <c r="I411" t="str">
        <f t="shared" si="13"/>
        <v>Gn-Bu-Yl-Or</v>
      </c>
      <c r="J411" t="s">
        <v>100</v>
      </c>
      <c r="K411" t="s">
        <v>102</v>
      </c>
      <c r="L411" t="s">
        <v>99</v>
      </c>
      <c r="M411" t="s">
        <v>98</v>
      </c>
    </row>
    <row r="412" spans="1:13" x14ac:dyDescent="0.2">
      <c r="A412" t="s">
        <v>66</v>
      </c>
      <c r="B412">
        <v>23</v>
      </c>
      <c r="C412" t="str">
        <f t="shared" si="12"/>
        <v>B--7-49333-AC</v>
      </c>
      <c r="D412" t="s">
        <v>20</v>
      </c>
      <c r="F412">
        <v>7</v>
      </c>
      <c r="G412">
        <v>49333</v>
      </c>
      <c r="H412" t="s">
        <v>69</v>
      </c>
      <c r="I412" t="str">
        <f t="shared" si="13"/>
        <v>Gn-Bu-Or-Or</v>
      </c>
      <c r="J412" t="s">
        <v>100</v>
      </c>
      <c r="K412" t="s">
        <v>102</v>
      </c>
      <c r="L412" t="s">
        <v>98</v>
      </c>
      <c r="M412" t="s">
        <v>98</v>
      </c>
    </row>
    <row r="413" spans="1:13" x14ac:dyDescent="0.2">
      <c r="A413" t="s">
        <v>66</v>
      </c>
      <c r="B413">
        <v>24</v>
      </c>
      <c r="C413" t="str">
        <f t="shared" si="12"/>
        <v>B--8-49109-K</v>
      </c>
      <c r="D413" t="s">
        <v>20</v>
      </c>
      <c r="F413">
        <v>8</v>
      </c>
      <c r="G413">
        <v>49109</v>
      </c>
      <c r="H413" t="s">
        <v>1</v>
      </c>
      <c r="I413" t="str">
        <f t="shared" si="13"/>
        <v>Gn-Bu-Pr-Or</v>
      </c>
      <c r="J413" t="s">
        <v>100</v>
      </c>
      <c r="K413" t="s">
        <v>102</v>
      </c>
      <c r="L413" t="s">
        <v>105</v>
      </c>
      <c r="M413" t="s">
        <v>98</v>
      </c>
    </row>
    <row r="414" spans="1:13" x14ac:dyDescent="0.2">
      <c r="A414" t="s">
        <v>66</v>
      </c>
      <c r="B414">
        <v>25</v>
      </c>
      <c r="C414" t="str">
        <f t="shared" si="12"/>
        <v>B--7-49325-C</v>
      </c>
      <c r="D414" t="s">
        <v>20</v>
      </c>
      <c r="F414">
        <v>7</v>
      </c>
      <c r="G414">
        <v>49325</v>
      </c>
      <c r="H414" t="s">
        <v>32</v>
      </c>
      <c r="I414" t="str">
        <f t="shared" si="13"/>
        <v>Gn-Bu-Bk-Or</v>
      </c>
      <c r="J414" t="s">
        <v>100</v>
      </c>
      <c r="K414" t="s">
        <v>102</v>
      </c>
      <c r="L414" t="s">
        <v>96</v>
      </c>
      <c r="M414" t="s">
        <v>98</v>
      </c>
    </row>
    <row r="415" spans="1:13" x14ac:dyDescent="0.2">
      <c r="A415" t="s">
        <v>66</v>
      </c>
      <c r="B415">
        <v>26</v>
      </c>
      <c r="C415" t="str">
        <f t="shared" si="12"/>
        <v>B--7-49070-A</v>
      </c>
      <c r="D415" t="s">
        <v>20</v>
      </c>
      <c r="F415">
        <v>7</v>
      </c>
      <c r="G415">
        <v>49070</v>
      </c>
      <c r="H415" t="s">
        <v>21</v>
      </c>
      <c r="I415" t="str">
        <f t="shared" si="13"/>
        <v>Gn-Gn-Bn-Or</v>
      </c>
      <c r="J415" t="s">
        <v>100</v>
      </c>
      <c r="K415" t="s">
        <v>100</v>
      </c>
      <c r="L415" t="s">
        <v>97</v>
      </c>
      <c r="M415" t="s">
        <v>98</v>
      </c>
    </row>
    <row r="416" spans="1:13" x14ac:dyDescent="0.2">
      <c r="A416" t="s">
        <v>66</v>
      </c>
      <c r="B416">
        <v>27</v>
      </c>
      <c r="C416" t="str">
        <f t="shared" si="12"/>
        <v>B--7-49325-AE</v>
      </c>
      <c r="D416" t="s">
        <v>20</v>
      </c>
      <c r="F416">
        <v>7</v>
      </c>
      <c r="G416">
        <v>49325</v>
      </c>
      <c r="H416" t="s">
        <v>72</v>
      </c>
      <c r="I416" t="str">
        <f t="shared" si="13"/>
        <v>Gn-Bu-Bk-Or</v>
      </c>
      <c r="J416" t="s">
        <v>100</v>
      </c>
      <c r="K416" t="s">
        <v>102</v>
      </c>
      <c r="L416" t="s">
        <v>96</v>
      </c>
      <c r="M416" t="s">
        <v>98</v>
      </c>
    </row>
    <row r="417" spans="1:13" x14ac:dyDescent="0.2">
      <c r="A417" t="s">
        <v>66</v>
      </c>
      <c r="B417">
        <v>28</v>
      </c>
      <c r="C417" t="str">
        <f t="shared" si="12"/>
        <v>B--7-49070-Q</v>
      </c>
      <c r="D417" t="s">
        <v>20</v>
      </c>
      <c r="F417">
        <v>7</v>
      </c>
      <c r="G417">
        <v>49070</v>
      </c>
      <c r="H417" t="s">
        <v>73</v>
      </c>
      <c r="I417" t="str">
        <f t="shared" si="13"/>
        <v>Gn-Gn-Bn-Or</v>
      </c>
      <c r="J417" t="s">
        <v>100</v>
      </c>
      <c r="K417" t="s">
        <v>100</v>
      </c>
      <c r="L417" t="s">
        <v>97</v>
      </c>
      <c r="M417" t="s">
        <v>98</v>
      </c>
    </row>
    <row r="418" spans="1:13" x14ac:dyDescent="0.2">
      <c r="A418" t="s">
        <v>66</v>
      </c>
      <c r="B418">
        <v>29</v>
      </c>
      <c r="C418" t="str">
        <f t="shared" si="12"/>
        <v>B--7-49325-I</v>
      </c>
      <c r="D418" t="s">
        <v>20</v>
      </c>
      <c r="F418">
        <v>7</v>
      </c>
      <c r="G418">
        <v>49325</v>
      </c>
      <c r="H418" t="s">
        <v>34</v>
      </c>
      <c r="I418" t="str">
        <f t="shared" si="13"/>
        <v>Gn-Bu-Bk-Or</v>
      </c>
      <c r="J418" t="s">
        <v>100</v>
      </c>
      <c r="K418" t="s">
        <v>102</v>
      </c>
      <c r="L418" t="s">
        <v>96</v>
      </c>
      <c r="M418" t="s">
        <v>98</v>
      </c>
    </row>
    <row r="419" spans="1:13" x14ac:dyDescent="0.2">
      <c r="A419" t="s">
        <v>66</v>
      </c>
      <c r="B419">
        <v>30</v>
      </c>
      <c r="C419" t="str">
        <f t="shared" si="12"/>
        <v>B--7-49070-M</v>
      </c>
      <c r="D419" t="s">
        <v>20</v>
      </c>
      <c r="F419">
        <v>7</v>
      </c>
      <c r="G419">
        <v>49070</v>
      </c>
      <c r="H419" t="s">
        <v>2</v>
      </c>
      <c r="I419" t="str">
        <f t="shared" si="13"/>
        <v>Gn-Gn-Bn-Or</v>
      </c>
      <c r="J419" t="s">
        <v>100</v>
      </c>
      <c r="K419" t="s">
        <v>100</v>
      </c>
      <c r="L419" t="s">
        <v>97</v>
      </c>
      <c r="M419" t="s">
        <v>98</v>
      </c>
    </row>
    <row r="420" spans="1:13" x14ac:dyDescent="0.2">
      <c r="A420" t="s">
        <v>66</v>
      </c>
      <c r="B420">
        <v>31</v>
      </c>
      <c r="C420" t="str">
        <f t="shared" si="12"/>
        <v>B--7-49576-Q</v>
      </c>
      <c r="D420" t="s">
        <v>20</v>
      </c>
      <c r="F420">
        <v>7</v>
      </c>
      <c r="G420">
        <v>49576</v>
      </c>
      <c r="H420" t="s">
        <v>73</v>
      </c>
      <c r="I420" t="str">
        <f t="shared" si="13"/>
        <v>Gn-Bu-Yl-Or</v>
      </c>
      <c r="J420" t="s">
        <v>100</v>
      </c>
      <c r="K420" t="s">
        <v>102</v>
      </c>
      <c r="L420" t="s">
        <v>99</v>
      </c>
      <c r="M420" t="s">
        <v>98</v>
      </c>
    </row>
    <row r="421" spans="1:13" x14ac:dyDescent="0.2">
      <c r="A421" t="s">
        <v>66</v>
      </c>
      <c r="B421">
        <v>32</v>
      </c>
      <c r="C421" t="str">
        <f t="shared" si="12"/>
        <v>B--8-49109-Y</v>
      </c>
      <c r="D421" t="s">
        <v>20</v>
      </c>
      <c r="F421">
        <v>8</v>
      </c>
      <c r="G421">
        <v>49109</v>
      </c>
      <c r="H421" t="s">
        <v>29</v>
      </c>
      <c r="I421" t="str">
        <f t="shared" si="13"/>
        <v>Gn-Bu-Pr-Or</v>
      </c>
      <c r="J421" t="s">
        <v>100</v>
      </c>
      <c r="K421" t="s">
        <v>102</v>
      </c>
      <c r="L421" t="s">
        <v>105</v>
      </c>
      <c r="M421" t="s">
        <v>98</v>
      </c>
    </row>
    <row r="422" spans="1:13" x14ac:dyDescent="0.2">
      <c r="A422" t="s">
        <v>66</v>
      </c>
      <c r="B422">
        <v>39</v>
      </c>
      <c r="C422" t="str">
        <f t="shared" si="12"/>
        <v>B--8-49350-B</v>
      </c>
      <c r="D422" t="s">
        <v>20</v>
      </c>
      <c r="F422">
        <v>8</v>
      </c>
      <c r="G422">
        <v>49350</v>
      </c>
      <c r="H422" t="s">
        <v>20</v>
      </c>
      <c r="I422" t="str">
        <f t="shared" si="13"/>
        <v>Gn-Pr-Or-Or</v>
      </c>
      <c r="J422" t="s">
        <v>100</v>
      </c>
      <c r="K422" t="s">
        <v>105</v>
      </c>
      <c r="L422" t="s">
        <v>98</v>
      </c>
      <c r="M422" t="s">
        <v>98</v>
      </c>
    </row>
    <row r="423" spans="1:13" x14ac:dyDescent="0.2">
      <c r="A423" t="s">
        <v>66</v>
      </c>
      <c r="B423">
        <v>40</v>
      </c>
      <c r="C423" t="str">
        <f t="shared" si="12"/>
        <v>B-1-0-49570-U</v>
      </c>
      <c r="D423" t="s">
        <v>20</v>
      </c>
      <c r="E423">
        <v>1</v>
      </c>
      <c r="F423">
        <v>0</v>
      </c>
      <c r="G423">
        <v>49570</v>
      </c>
      <c r="H423" t="s">
        <v>71</v>
      </c>
      <c r="I423" t="str">
        <f t="shared" si="13"/>
        <v>Gn-Bu-Rd-Or</v>
      </c>
      <c r="J423" t="s">
        <v>100</v>
      </c>
      <c r="K423" t="s">
        <v>102</v>
      </c>
      <c r="L423" t="s">
        <v>106</v>
      </c>
      <c r="M423" t="s">
        <v>98</v>
      </c>
    </row>
    <row r="424" spans="1:13" x14ac:dyDescent="0.2">
      <c r="A424" t="s">
        <v>66</v>
      </c>
      <c r="B424">
        <v>41</v>
      </c>
      <c r="C424" t="str">
        <f t="shared" si="12"/>
        <v>B-1-0-49570-J</v>
      </c>
      <c r="D424" t="s">
        <v>20</v>
      </c>
      <c r="E424">
        <v>1</v>
      </c>
      <c r="F424">
        <v>0</v>
      </c>
      <c r="G424">
        <v>49570</v>
      </c>
      <c r="H424" t="s">
        <v>0</v>
      </c>
      <c r="I424" t="str">
        <f t="shared" si="13"/>
        <v>Gn-Bu-Rd-Or</v>
      </c>
      <c r="J424" t="s">
        <v>100</v>
      </c>
      <c r="K424" t="s">
        <v>102</v>
      </c>
      <c r="L424" t="s">
        <v>106</v>
      </c>
      <c r="M424" t="s">
        <v>98</v>
      </c>
    </row>
    <row r="425" spans="1:13" x14ac:dyDescent="0.2">
      <c r="A425" t="s">
        <v>66</v>
      </c>
      <c r="B425">
        <v>42</v>
      </c>
      <c r="C425" t="str">
        <f t="shared" si="12"/>
        <v>B--7-49100-H</v>
      </c>
      <c r="D425" t="s">
        <v>20</v>
      </c>
      <c r="F425">
        <v>7</v>
      </c>
      <c r="G425">
        <v>49100</v>
      </c>
      <c r="H425" t="s">
        <v>66</v>
      </c>
      <c r="I425" t="str">
        <f t="shared" si="13"/>
        <v>Gn-Bu-Yl-Or</v>
      </c>
      <c r="J425" t="s">
        <v>100</v>
      </c>
      <c r="K425" t="s">
        <v>102</v>
      </c>
      <c r="L425" t="s">
        <v>99</v>
      </c>
      <c r="M425" t="s">
        <v>98</v>
      </c>
    </row>
    <row r="426" spans="1:13" x14ac:dyDescent="0.2">
      <c r="A426" t="s">
        <v>66</v>
      </c>
      <c r="B426">
        <v>43</v>
      </c>
      <c r="C426" t="str">
        <f t="shared" si="12"/>
        <v>B--7-49100-AI</v>
      </c>
      <c r="D426" t="s">
        <v>20</v>
      </c>
      <c r="F426">
        <v>7</v>
      </c>
      <c r="G426">
        <v>49100</v>
      </c>
      <c r="H426" t="s">
        <v>27</v>
      </c>
      <c r="I426" t="str">
        <f t="shared" si="13"/>
        <v>Gn-Bu-Yl-Or</v>
      </c>
      <c r="J426" t="s">
        <v>100</v>
      </c>
      <c r="K426" t="s">
        <v>102</v>
      </c>
      <c r="L426" t="s">
        <v>99</v>
      </c>
      <c r="M426" t="s">
        <v>98</v>
      </c>
    </row>
    <row r="427" spans="1:13" x14ac:dyDescent="0.2">
      <c r="A427" t="s">
        <v>66</v>
      </c>
      <c r="B427">
        <v>44</v>
      </c>
      <c r="C427" t="str">
        <f t="shared" si="12"/>
        <v>---4929575-B</v>
      </c>
      <c r="D427" s="7"/>
      <c r="G427">
        <v>4929575</v>
      </c>
      <c r="H427" t="s">
        <v>20</v>
      </c>
      <c r="I427" t="str">
        <f t="shared" si="13"/>
        <v/>
      </c>
      <c r="J427" s="7"/>
    </row>
    <row r="428" spans="1:13" x14ac:dyDescent="0.2">
      <c r="A428" t="s">
        <v>66</v>
      </c>
      <c r="B428">
        <v>45</v>
      </c>
      <c r="C428" t="str">
        <f t="shared" si="12"/>
        <v>---cont-</v>
      </c>
      <c r="D428" s="7"/>
      <c r="G428" t="s">
        <v>168</v>
      </c>
      <c r="I428" t="str">
        <f t="shared" si="13"/>
        <v/>
      </c>
      <c r="J428" s="7"/>
    </row>
    <row r="429" spans="1:13" x14ac:dyDescent="0.2">
      <c r="A429" t="s">
        <v>66</v>
      </c>
      <c r="B429">
        <v>46</v>
      </c>
      <c r="C429" t="str">
        <f t="shared" si="12"/>
        <v>---cont-</v>
      </c>
      <c r="D429" s="7"/>
      <c r="G429" t="s">
        <v>168</v>
      </c>
      <c r="I429" t="str">
        <f t="shared" si="13"/>
        <v/>
      </c>
      <c r="J429" s="7"/>
    </row>
    <row r="430" spans="1:13" x14ac:dyDescent="0.2">
      <c r="A430" t="s">
        <v>66</v>
      </c>
      <c r="B430">
        <v>47</v>
      </c>
      <c r="C430" t="str">
        <f t="shared" si="12"/>
        <v>--8-49350-U</v>
      </c>
      <c r="D430" s="7"/>
      <c r="F430">
        <v>8</v>
      </c>
      <c r="G430">
        <v>49350</v>
      </c>
      <c r="H430" t="s">
        <v>71</v>
      </c>
      <c r="I430" t="str">
        <f t="shared" si="13"/>
        <v>Gn-Pr-Or-Or</v>
      </c>
      <c r="J430" s="5" t="s">
        <v>100</v>
      </c>
      <c r="K430" t="s">
        <v>105</v>
      </c>
      <c r="L430" t="s">
        <v>98</v>
      </c>
      <c r="M430" t="s">
        <v>98</v>
      </c>
    </row>
    <row r="431" spans="1:13" x14ac:dyDescent="0.2">
      <c r="A431" t="s">
        <v>66</v>
      </c>
      <c r="B431">
        <v>48</v>
      </c>
      <c r="C431" t="str">
        <f t="shared" si="12"/>
        <v>---9616276-C</v>
      </c>
      <c r="D431" s="7"/>
      <c r="G431">
        <v>9616276</v>
      </c>
      <c r="H431" t="s">
        <v>32</v>
      </c>
      <c r="I431" t="str">
        <f t="shared" si="13"/>
        <v/>
      </c>
      <c r="J431" s="7"/>
    </row>
    <row r="432" spans="1:13" x14ac:dyDescent="0.2">
      <c r="A432" t="s">
        <v>66</v>
      </c>
      <c r="B432">
        <v>49</v>
      </c>
      <c r="C432" t="str">
        <f t="shared" si="12"/>
        <v>---cont-</v>
      </c>
      <c r="D432" s="7"/>
      <c r="G432" t="s">
        <v>168</v>
      </c>
      <c r="I432" t="str">
        <f t="shared" si="13"/>
        <v/>
      </c>
      <c r="J432" s="7"/>
    </row>
    <row r="433" spans="1:13" x14ac:dyDescent="0.2">
      <c r="A433" t="s">
        <v>66</v>
      </c>
      <c r="B433">
        <v>50</v>
      </c>
      <c r="C433" t="str">
        <f t="shared" si="12"/>
        <v>---cont-</v>
      </c>
      <c r="D433" s="7"/>
      <c r="G433" t="s">
        <v>168</v>
      </c>
      <c r="I433" t="str">
        <f t="shared" si="13"/>
        <v/>
      </c>
      <c r="J433" s="7"/>
    </row>
    <row r="434" spans="1:13" x14ac:dyDescent="0.2">
      <c r="A434" t="s">
        <v>66</v>
      </c>
      <c r="B434">
        <v>51</v>
      </c>
      <c r="C434" t="str">
        <f t="shared" si="12"/>
        <v>B--8-49341-C</v>
      </c>
      <c r="D434" s="5" t="s">
        <v>20</v>
      </c>
      <c r="F434">
        <v>8</v>
      </c>
      <c r="G434">
        <v>49341</v>
      </c>
      <c r="H434" t="s">
        <v>32</v>
      </c>
      <c r="I434" t="str">
        <f t="shared" si="13"/>
        <v>Gn-Bu-Gn-Or</v>
      </c>
      <c r="J434" s="5" t="s">
        <v>100</v>
      </c>
      <c r="K434" t="s">
        <v>102</v>
      </c>
      <c r="L434" t="s">
        <v>100</v>
      </c>
      <c r="M434" t="s">
        <v>98</v>
      </c>
    </row>
    <row r="435" spans="1:13" x14ac:dyDescent="0.2">
      <c r="A435" t="s">
        <v>66</v>
      </c>
      <c r="B435">
        <v>52</v>
      </c>
      <c r="C435" t="str">
        <f t="shared" si="12"/>
        <v>B-1-0-49570-Z</v>
      </c>
      <c r="D435" t="s">
        <v>20</v>
      </c>
      <c r="E435">
        <v>1</v>
      </c>
      <c r="F435">
        <v>0</v>
      </c>
      <c r="G435">
        <v>49570</v>
      </c>
      <c r="H435" t="s">
        <v>28</v>
      </c>
      <c r="I435" t="str">
        <f t="shared" si="13"/>
        <v>Gn-Bu-Rd-Or</v>
      </c>
      <c r="J435" t="s">
        <v>100</v>
      </c>
      <c r="K435" t="s">
        <v>102</v>
      </c>
      <c r="L435" t="s">
        <v>106</v>
      </c>
      <c r="M435" t="s">
        <v>98</v>
      </c>
    </row>
    <row r="436" spans="1:13" x14ac:dyDescent="0.2">
      <c r="A436" t="s">
        <v>66</v>
      </c>
      <c r="B436">
        <v>53</v>
      </c>
      <c r="C436" t="str">
        <f t="shared" si="12"/>
        <v>B--7-49318-U</v>
      </c>
      <c r="D436" t="s">
        <v>20</v>
      </c>
      <c r="F436">
        <v>7</v>
      </c>
      <c r="G436">
        <v>49318</v>
      </c>
      <c r="H436" t="s">
        <v>71</v>
      </c>
      <c r="I436" t="str">
        <f t="shared" si="13"/>
        <v>Gn-Gn-Or-Or</v>
      </c>
      <c r="J436" t="s">
        <v>100</v>
      </c>
      <c r="K436" t="s">
        <v>100</v>
      </c>
      <c r="L436" t="s">
        <v>98</v>
      </c>
      <c r="M436" t="s">
        <v>98</v>
      </c>
    </row>
    <row r="437" spans="1:13" x14ac:dyDescent="0.2">
      <c r="A437" t="s">
        <v>66</v>
      </c>
      <c r="B437">
        <v>54</v>
      </c>
      <c r="C437" t="str">
        <f t="shared" si="12"/>
        <v>B-1-0-49332-H</v>
      </c>
      <c r="D437" t="s">
        <v>20</v>
      </c>
      <c r="E437">
        <v>1</v>
      </c>
      <c r="F437">
        <v>0</v>
      </c>
      <c r="G437">
        <v>49332</v>
      </c>
      <c r="H437" t="s">
        <v>66</v>
      </c>
      <c r="I437" t="str">
        <f t="shared" si="13"/>
        <v>Gn-Bu-Rd-Or</v>
      </c>
      <c r="J437" t="s">
        <v>100</v>
      </c>
      <c r="K437" t="s">
        <v>102</v>
      </c>
      <c r="L437" t="s">
        <v>106</v>
      </c>
      <c r="M437" t="s">
        <v>98</v>
      </c>
    </row>
    <row r="438" spans="1:13" x14ac:dyDescent="0.2">
      <c r="A438" t="s">
        <v>66</v>
      </c>
      <c r="B438">
        <v>55</v>
      </c>
      <c r="C438" t="str">
        <f t="shared" si="12"/>
        <v>B-1-0-49332-D</v>
      </c>
      <c r="D438" t="s">
        <v>20</v>
      </c>
      <c r="E438">
        <v>1</v>
      </c>
      <c r="F438">
        <v>0</v>
      </c>
      <c r="G438">
        <v>49332</v>
      </c>
      <c r="H438" t="s">
        <v>44</v>
      </c>
      <c r="I438" t="str">
        <f t="shared" si="13"/>
        <v>Gn-Bu-Rd-Or</v>
      </c>
      <c r="J438" t="s">
        <v>100</v>
      </c>
      <c r="K438" t="s">
        <v>102</v>
      </c>
      <c r="L438" t="s">
        <v>106</v>
      </c>
      <c r="M438" t="s">
        <v>98</v>
      </c>
    </row>
    <row r="439" spans="1:13" x14ac:dyDescent="0.2">
      <c r="A439" t="s">
        <v>66</v>
      </c>
      <c r="B439">
        <v>56</v>
      </c>
      <c r="C439" t="str">
        <f t="shared" si="12"/>
        <v>B-1-0-49332-M</v>
      </c>
      <c r="D439" t="s">
        <v>20</v>
      </c>
      <c r="E439">
        <v>1</v>
      </c>
      <c r="F439">
        <v>0</v>
      </c>
      <c r="G439">
        <v>49332</v>
      </c>
      <c r="H439" t="s">
        <v>2</v>
      </c>
      <c r="I439" t="str">
        <f t="shared" si="13"/>
        <v>Gn-Bu-Rd-Or</v>
      </c>
      <c r="J439" t="s">
        <v>100</v>
      </c>
      <c r="K439" t="s">
        <v>102</v>
      </c>
      <c r="L439" t="s">
        <v>106</v>
      </c>
      <c r="M439" t="s">
        <v>98</v>
      </c>
    </row>
    <row r="440" spans="1:13" x14ac:dyDescent="0.2">
      <c r="A440" t="s">
        <v>66</v>
      </c>
      <c r="B440">
        <v>57</v>
      </c>
      <c r="C440" t="str">
        <f t="shared" si="12"/>
        <v>B--7-49100-AC</v>
      </c>
      <c r="D440" t="s">
        <v>20</v>
      </c>
      <c r="F440">
        <v>7</v>
      </c>
      <c r="G440">
        <v>49100</v>
      </c>
      <c r="H440" t="s">
        <v>69</v>
      </c>
      <c r="I440" t="str">
        <f t="shared" si="13"/>
        <v>Gn-Bu-Yl-Or</v>
      </c>
      <c r="J440" t="s">
        <v>100</v>
      </c>
      <c r="K440" t="s">
        <v>102</v>
      </c>
      <c r="L440" t="s">
        <v>99</v>
      </c>
      <c r="M440" t="s">
        <v>98</v>
      </c>
    </row>
    <row r="441" spans="1:13" x14ac:dyDescent="0.2">
      <c r="A441" t="s">
        <v>66</v>
      </c>
      <c r="B441">
        <v>58</v>
      </c>
      <c r="C441" t="str">
        <f t="shared" si="12"/>
        <v>B--7-49100-AM</v>
      </c>
      <c r="D441" t="s">
        <v>20</v>
      </c>
      <c r="F441">
        <v>7</v>
      </c>
      <c r="G441">
        <v>49100</v>
      </c>
      <c r="H441" t="s">
        <v>33</v>
      </c>
      <c r="I441" t="str">
        <f t="shared" si="13"/>
        <v>Gn-Bu-Yl-Or</v>
      </c>
      <c r="J441" t="s">
        <v>100</v>
      </c>
      <c r="K441" t="s">
        <v>102</v>
      </c>
      <c r="L441" t="s">
        <v>99</v>
      </c>
      <c r="M441" t="s">
        <v>98</v>
      </c>
    </row>
    <row r="442" spans="1:13" x14ac:dyDescent="0.2">
      <c r="A442" t="s">
        <v>66</v>
      </c>
      <c r="B442">
        <v>59</v>
      </c>
      <c r="C442" t="str">
        <f t="shared" si="12"/>
        <v>B--7-49100-AP</v>
      </c>
      <c r="D442" t="s">
        <v>20</v>
      </c>
      <c r="F442">
        <v>7</v>
      </c>
      <c r="G442">
        <v>49100</v>
      </c>
      <c r="H442" t="s">
        <v>43</v>
      </c>
      <c r="I442" t="str">
        <f t="shared" si="13"/>
        <v>Gn-Bu-Yl-Or</v>
      </c>
      <c r="J442" t="s">
        <v>100</v>
      </c>
      <c r="K442" t="s">
        <v>102</v>
      </c>
      <c r="L442" t="s">
        <v>99</v>
      </c>
      <c r="M442" t="s">
        <v>98</v>
      </c>
    </row>
    <row r="443" spans="1:13" x14ac:dyDescent="0.2">
      <c r="A443" t="s">
        <v>66</v>
      </c>
      <c r="B443">
        <v>60</v>
      </c>
      <c r="C443" t="str">
        <f t="shared" si="12"/>
        <v>B--7-49100-N</v>
      </c>
      <c r="D443" t="s">
        <v>20</v>
      </c>
      <c r="F443">
        <v>7</v>
      </c>
      <c r="G443">
        <v>49100</v>
      </c>
      <c r="H443" t="s">
        <v>3</v>
      </c>
      <c r="I443" t="str">
        <f t="shared" si="13"/>
        <v>Gn-Bu-Yl-Or</v>
      </c>
      <c r="J443" t="s">
        <v>100</v>
      </c>
      <c r="K443" t="s">
        <v>102</v>
      </c>
      <c r="L443" t="s">
        <v>99</v>
      </c>
      <c r="M443" t="s">
        <v>98</v>
      </c>
    </row>
    <row r="444" spans="1:13" x14ac:dyDescent="0.2">
      <c r="A444" t="s">
        <v>66</v>
      </c>
      <c r="B444">
        <v>61</v>
      </c>
      <c r="C444" t="str">
        <f t="shared" si="12"/>
        <v>B--7-49100-K</v>
      </c>
      <c r="D444" s="5" t="s">
        <v>20</v>
      </c>
      <c r="F444">
        <v>7</v>
      </c>
      <c r="G444">
        <v>49100</v>
      </c>
      <c r="H444" t="s">
        <v>1</v>
      </c>
      <c r="I444" t="str">
        <f t="shared" si="13"/>
        <v>Gn-Bu-Yl-Or</v>
      </c>
      <c r="J444" t="s">
        <v>100</v>
      </c>
      <c r="K444" t="s">
        <v>102</v>
      </c>
      <c r="L444" t="s">
        <v>99</v>
      </c>
      <c r="M444" t="s">
        <v>98</v>
      </c>
    </row>
    <row r="445" spans="1:13" x14ac:dyDescent="0.2">
      <c r="A445" t="s">
        <v>66</v>
      </c>
      <c r="B445">
        <v>62</v>
      </c>
      <c r="C445" t="str">
        <f t="shared" si="12"/>
        <v>B--9-49109-AC</v>
      </c>
      <c r="D445" t="s">
        <v>20</v>
      </c>
      <c r="F445">
        <v>9</v>
      </c>
      <c r="G445">
        <v>49109</v>
      </c>
      <c r="H445" t="s">
        <v>69</v>
      </c>
      <c r="I445" t="str">
        <f t="shared" si="13"/>
        <v>Gn-Bu-Pr-Or</v>
      </c>
      <c r="J445" t="s">
        <v>100</v>
      </c>
      <c r="K445" t="s">
        <v>102</v>
      </c>
      <c r="L445" t="s">
        <v>105</v>
      </c>
      <c r="M445" t="s">
        <v>98</v>
      </c>
    </row>
    <row r="446" spans="1:13" x14ac:dyDescent="0.2">
      <c r="A446" t="s">
        <v>66</v>
      </c>
      <c r="B446">
        <v>63</v>
      </c>
      <c r="C446" t="str">
        <f t="shared" si="12"/>
        <v>B--8-49100-AD</v>
      </c>
      <c r="D446" t="s">
        <v>20</v>
      </c>
      <c r="F446">
        <v>8</v>
      </c>
      <c r="G446">
        <v>49100</v>
      </c>
      <c r="H446" t="s">
        <v>74</v>
      </c>
      <c r="I446" t="str">
        <f t="shared" si="13"/>
        <v>Gn-Bu-Pr-Or</v>
      </c>
      <c r="J446" t="s">
        <v>100</v>
      </c>
      <c r="K446" t="s">
        <v>102</v>
      </c>
      <c r="L446" t="s">
        <v>105</v>
      </c>
      <c r="M446" t="s">
        <v>98</v>
      </c>
    </row>
    <row r="447" spans="1:13" x14ac:dyDescent="0.2">
      <c r="A447" t="s">
        <v>66</v>
      </c>
      <c r="B447">
        <v>64</v>
      </c>
      <c r="C447" t="str">
        <f t="shared" si="12"/>
        <v>B--8-49100-C</v>
      </c>
      <c r="D447" t="s">
        <v>20</v>
      </c>
      <c r="F447">
        <v>8</v>
      </c>
      <c r="G447">
        <v>49100</v>
      </c>
      <c r="H447" t="s">
        <v>32</v>
      </c>
      <c r="I447" t="str">
        <f t="shared" si="13"/>
        <v>Gn-Bu-Pr-Or</v>
      </c>
      <c r="J447" t="s">
        <v>100</v>
      </c>
      <c r="K447" t="s">
        <v>102</v>
      </c>
      <c r="L447" t="s">
        <v>105</v>
      </c>
      <c r="M447" t="s">
        <v>98</v>
      </c>
    </row>
    <row r="448" spans="1:13" x14ac:dyDescent="0.2">
      <c r="A448" t="s">
        <v>66</v>
      </c>
      <c r="B448">
        <v>65</v>
      </c>
      <c r="C448" t="str">
        <f t="shared" si="12"/>
        <v>B--8-49353-I</v>
      </c>
      <c r="D448" t="s">
        <v>20</v>
      </c>
      <c r="F448">
        <v>8</v>
      </c>
      <c r="G448">
        <v>49353</v>
      </c>
      <c r="H448" t="s">
        <v>34</v>
      </c>
      <c r="I448" t="str">
        <f t="shared" si="13"/>
        <v>Gn-Gy-Pr-Or</v>
      </c>
      <c r="J448" t="s">
        <v>100</v>
      </c>
      <c r="K448" t="s">
        <v>103</v>
      </c>
      <c r="L448" t="s">
        <v>105</v>
      </c>
      <c r="M448" t="s">
        <v>98</v>
      </c>
    </row>
    <row r="449" spans="1:13" x14ac:dyDescent="0.2">
      <c r="A449" t="s">
        <v>66</v>
      </c>
      <c r="B449">
        <v>66</v>
      </c>
      <c r="C449" t="str">
        <f t="shared" si="12"/>
        <v>B--8-49353-W</v>
      </c>
      <c r="D449" t="s">
        <v>20</v>
      </c>
      <c r="F449">
        <v>8</v>
      </c>
      <c r="G449">
        <v>49353</v>
      </c>
      <c r="H449" t="s">
        <v>65</v>
      </c>
      <c r="I449" t="str">
        <f t="shared" si="13"/>
        <v>Gn-Gy-Pr-Or</v>
      </c>
      <c r="J449" t="s">
        <v>100</v>
      </c>
      <c r="K449" t="s">
        <v>103</v>
      </c>
      <c r="L449" t="s">
        <v>105</v>
      </c>
      <c r="M449" t="s">
        <v>98</v>
      </c>
    </row>
    <row r="450" spans="1:13" x14ac:dyDescent="0.2">
      <c r="A450" t="s">
        <v>5</v>
      </c>
      <c r="B450">
        <v>1</v>
      </c>
      <c r="C450" t="str">
        <f>IF(NOT(ISBLANK(D450)),CONCATENATE(G450,"-",H450),"")</f>
        <v>49025-F</v>
      </c>
      <c r="D450" t="s">
        <v>169</v>
      </c>
      <c r="G450">
        <v>49025</v>
      </c>
      <c r="H450" t="s">
        <v>81</v>
      </c>
    </row>
    <row r="451" spans="1:13" x14ac:dyDescent="0.2">
      <c r="A451" t="s">
        <v>5</v>
      </c>
      <c r="B451">
        <v>2</v>
      </c>
      <c r="C451" t="str">
        <f t="shared" ref="C451:C514" si="14">IF(NOT(ISBLANK(D451)),CONCATENATE(G451,"-",H451),"")</f>
        <v>49025-A</v>
      </c>
      <c r="D451" t="s">
        <v>169</v>
      </c>
      <c r="G451">
        <v>49025</v>
      </c>
      <c r="H451" t="s">
        <v>21</v>
      </c>
    </row>
    <row r="452" spans="1:13" x14ac:dyDescent="0.2">
      <c r="A452" t="s">
        <v>5</v>
      </c>
      <c r="B452">
        <v>3</v>
      </c>
      <c r="C452" t="str">
        <f t="shared" si="14"/>
        <v>49025-J?</v>
      </c>
      <c r="D452" t="s">
        <v>169</v>
      </c>
      <c r="G452">
        <v>49025</v>
      </c>
      <c r="H452" t="s">
        <v>176</v>
      </c>
    </row>
    <row r="453" spans="1:13" x14ac:dyDescent="0.2">
      <c r="A453" t="s">
        <v>5</v>
      </c>
      <c r="B453">
        <v>4</v>
      </c>
      <c r="C453" t="str">
        <f t="shared" si="14"/>
        <v>49025-J</v>
      </c>
      <c r="D453" t="s">
        <v>169</v>
      </c>
      <c r="G453">
        <v>49025</v>
      </c>
      <c r="H453" t="s">
        <v>0</v>
      </c>
    </row>
    <row r="454" spans="1:13" x14ac:dyDescent="0.2">
      <c r="A454" t="s">
        <v>5</v>
      </c>
      <c r="B454">
        <v>5</v>
      </c>
      <c r="C454" t="str">
        <f t="shared" si="14"/>
        <v>49025-J</v>
      </c>
      <c r="D454" t="s">
        <v>169</v>
      </c>
      <c r="G454">
        <v>49025</v>
      </c>
      <c r="H454" t="s">
        <v>0</v>
      </c>
    </row>
    <row r="455" spans="1:13" x14ac:dyDescent="0.2">
      <c r="A455" t="s">
        <v>5</v>
      </c>
      <c r="B455">
        <v>6</v>
      </c>
      <c r="C455" t="str">
        <f t="shared" si="14"/>
        <v>49269-C</v>
      </c>
      <c r="D455" t="s">
        <v>170</v>
      </c>
      <c r="G455">
        <v>49269</v>
      </c>
      <c r="H455" t="s">
        <v>32</v>
      </c>
    </row>
    <row r="456" spans="1:13" x14ac:dyDescent="0.2">
      <c r="A456" t="s">
        <v>3</v>
      </c>
      <c r="B456">
        <v>1</v>
      </c>
      <c r="C456" t="str">
        <f t="shared" si="14"/>
        <v>54221-D</v>
      </c>
      <c r="D456" t="s">
        <v>198</v>
      </c>
      <c r="G456">
        <v>54221</v>
      </c>
      <c r="H456" t="s">
        <v>44</v>
      </c>
    </row>
    <row r="457" spans="1:13" x14ac:dyDescent="0.2">
      <c r="A457" t="s">
        <v>3</v>
      </c>
      <c r="B457">
        <v>2</v>
      </c>
      <c r="C457" t="str">
        <f t="shared" si="14"/>
        <v>49025-J</v>
      </c>
      <c r="D457" t="s">
        <v>169</v>
      </c>
      <c r="G457">
        <v>49025</v>
      </c>
      <c r="H457" t="s">
        <v>0</v>
      </c>
    </row>
    <row r="458" spans="1:13" x14ac:dyDescent="0.2">
      <c r="A458" t="s">
        <v>3</v>
      </c>
      <c r="B458">
        <v>3</v>
      </c>
      <c r="C458" t="str">
        <f t="shared" si="14"/>
        <v>49025-B</v>
      </c>
      <c r="D458" t="s">
        <v>169</v>
      </c>
      <c r="G458">
        <v>49025</v>
      </c>
      <c r="H458" t="s">
        <v>20</v>
      </c>
    </row>
    <row r="459" spans="1:13" x14ac:dyDescent="0.2">
      <c r="A459" t="s">
        <v>3</v>
      </c>
      <c r="B459">
        <v>4</v>
      </c>
      <c r="C459" t="str">
        <f t="shared" si="14"/>
        <v>49025-C</v>
      </c>
      <c r="D459" t="s">
        <v>169</v>
      </c>
      <c r="G459">
        <v>49025</v>
      </c>
      <c r="H459" t="s">
        <v>32</v>
      </c>
    </row>
    <row r="460" spans="1:13" x14ac:dyDescent="0.2">
      <c r="A460" t="s">
        <v>3</v>
      </c>
      <c r="B460">
        <v>5</v>
      </c>
      <c r="C460" t="str">
        <f t="shared" si="14"/>
        <v>49025-F</v>
      </c>
      <c r="D460" t="s">
        <v>169</v>
      </c>
      <c r="G460">
        <v>49025</v>
      </c>
      <c r="H460" t="s">
        <v>81</v>
      </c>
    </row>
    <row r="461" spans="1:13" x14ac:dyDescent="0.2">
      <c r="A461" t="s">
        <v>3</v>
      </c>
      <c r="B461">
        <v>6</v>
      </c>
      <c r="C461" t="str">
        <f t="shared" si="14"/>
        <v>49269-E</v>
      </c>
      <c r="D461" t="s">
        <v>170</v>
      </c>
      <c r="G461">
        <v>49269</v>
      </c>
      <c r="H461" t="s">
        <v>23</v>
      </c>
    </row>
    <row r="462" spans="1:13" x14ac:dyDescent="0.2">
      <c r="A462" t="s">
        <v>2</v>
      </c>
      <c r="B462">
        <v>1</v>
      </c>
      <c r="C462" t="str">
        <f t="shared" si="14"/>
        <v>49282-B</v>
      </c>
      <c r="D462" t="s">
        <v>172</v>
      </c>
      <c r="G462">
        <v>49282</v>
      </c>
      <c r="H462" t="s">
        <v>20</v>
      </c>
    </row>
    <row r="463" spans="1:13" x14ac:dyDescent="0.2">
      <c r="A463" t="s">
        <v>2</v>
      </c>
      <c r="B463">
        <v>2</v>
      </c>
      <c r="C463" t="str">
        <f t="shared" si="14"/>
        <v>91278-C</v>
      </c>
      <c r="D463" t="s">
        <v>173</v>
      </c>
      <c r="G463">
        <v>91278</v>
      </c>
      <c r="H463" t="s">
        <v>32</v>
      </c>
    </row>
    <row r="464" spans="1:13" x14ac:dyDescent="0.2">
      <c r="A464" t="s">
        <v>2</v>
      </c>
      <c r="B464">
        <v>3</v>
      </c>
      <c r="C464" t="str">
        <f t="shared" si="14"/>
        <v>49039-E</v>
      </c>
      <c r="D464">
        <v>34</v>
      </c>
      <c r="G464">
        <v>49039</v>
      </c>
      <c r="H464" t="s">
        <v>23</v>
      </c>
    </row>
    <row r="465" spans="1:8" x14ac:dyDescent="0.2">
      <c r="A465" t="s">
        <v>2</v>
      </c>
      <c r="B465">
        <v>4</v>
      </c>
      <c r="C465" t="str">
        <f t="shared" si="14"/>
        <v>49042-A</v>
      </c>
      <c r="D465" t="s">
        <v>174</v>
      </c>
      <c r="G465">
        <v>49042</v>
      </c>
      <c r="H465" t="s">
        <v>21</v>
      </c>
    </row>
    <row r="466" spans="1:8" x14ac:dyDescent="0.2">
      <c r="A466" t="s">
        <v>2</v>
      </c>
      <c r="B466">
        <v>5</v>
      </c>
      <c r="C466" t="str">
        <f t="shared" si="14"/>
        <v>-B</v>
      </c>
      <c r="D466" t="s">
        <v>175</v>
      </c>
      <c r="H466" t="s">
        <v>20</v>
      </c>
    </row>
    <row r="467" spans="1:8" x14ac:dyDescent="0.2">
      <c r="A467" t="s">
        <v>2</v>
      </c>
      <c r="B467">
        <v>6</v>
      </c>
      <c r="C467" t="str">
        <f t="shared" si="14"/>
        <v>49214-B</v>
      </c>
      <c r="D467" t="s">
        <v>170</v>
      </c>
      <c r="G467">
        <v>49214</v>
      </c>
      <c r="H467" t="s">
        <v>20</v>
      </c>
    </row>
    <row r="468" spans="1:8" x14ac:dyDescent="0.2">
      <c r="A468" t="s">
        <v>4</v>
      </c>
      <c r="B468">
        <v>1</v>
      </c>
      <c r="C468" t="str">
        <f t="shared" si="14"/>
        <v>?83-</v>
      </c>
      <c r="D468" t="s">
        <v>177</v>
      </c>
      <c r="G468" t="s">
        <v>178</v>
      </c>
    </row>
    <row r="469" spans="1:8" x14ac:dyDescent="0.2">
      <c r="A469" t="s">
        <v>4</v>
      </c>
      <c r="B469">
        <v>2</v>
      </c>
      <c r="C469" t="str">
        <f t="shared" si="14"/>
        <v>49040-A</v>
      </c>
      <c r="D469">
        <v>35</v>
      </c>
      <c r="G469" s="50">
        <v>49040</v>
      </c>
      <c r="H469" t="s">
        <v>21</v>
      </c>
    </row>
    <row r="470" spans="1:8" x14ac:dyDescent="0.2">
      <c r="A470" t="s">
        <v>4</v>
      </c>
      <c r="B470">
        <v>3</v>
      </c>
      <c r="C470" t="str">
        <f t="shared" si="14"/>
        <v>46039-A</v>
      </c>
      <c r="D470">
        <v>34</v>
      </c>
      <c r="G470">
        <v>46039</v>
      </c>
      <c r="H470" t="s">
        <v>21</v>
      </c>
    </row>
    <row r="471" spans="1:8" x14ac:dyDescent="0.2">
      <c r="A471" t="s">
        <v>4</v>
      </c>
      <c r="B471">
        <v>4</v>
      </c>
      <c r="C471" t="str">
        <f t="shared" si="14"/>
        <v>49280-A</v>
      </c>
      <c r="D471">
        <v>38</v>
      </c>
      <c r="G471">
        <v>49280</v>
      </c>
      <c r="H471" t="s">
        <v>21</v>
      </c>
    </row>
    <row r="472" spans="1:8" x14ac:dyDescent="0.2">
      <c r="A472" t="s">
        <v>4</v>
      </c>
      <c r="B472">
        <v>5</v>
      </c>
      <c r="C472" t="str">
        <f t="shared" si="14"/>
        <v>49047-E</v>
      </c>
      <c r="D472">
        <v>45</v>
      </c>
      <c r="G472">
        <v>49047</v>
      </c>
      <c r="H472" t="s">
        <v>23</v>
      </c>
    </row>
    <row r="473" spans="1:8" x14ac:dyDescent="0.2">
      <c r="A473" t="s">
        <v>4</v>
      </c>
      <c r="B473">
        <v>6</v>
      </c>
      <c r="C473" t="str">
        <f t="shared" si="14"/>
        <v>49214-B</v>
      </c>
      <c r="D473" t="s">
        <v>170</v>
      </c>
      <c r="G473">
        <v>49214</v>
      </c>
      <c r="H473" t="s">
        <v>20</v>
      </c>
    </row>
    <row r="474" spans="1:8" x14ac:dyDescent="0.2">
      <c r="A474" t="s">
        <v>1</v>
      </c>
      <c r="B474">
        <v>1</v>
      </c>
      <c r="C474" t="str">
        <f t="shared" si="14"/>
        <v>-?</v>
      </c>
      <c r="D474" t="s">
        <v>171</v>
      </c>
      <c r="H474" t="s">
        <v>89</v>
      </c>
    </row>
    <row r="475" spans="1:8" x14ac:dyDescent="0.2">
      <c r="A475" t="s">
        <v>1</v>
      </c>
      <c r="B475">
        <v>2</v>
      </c>
      <c r="C475" t="str">
        <f t="shared" si="14"/>
        <v>49025-?</v>
      </c>
      <c r="D475" t="s">
        <v>169</v>
      </c>
      <c r="G475">
        <v>49025</v>
      </c>
      <c r="H475" t="s">
        <v>89</v>
      </c>
    </row>
    <row r="476" spans="1:8" x14ac:dyDescent="0.2">
      <c r="A476" t="s">
        <v>1</v>
      </c>
      <c r="B476">
        <v>3</v>
      </c>
      <c r="C476" t="str">
        <f t="shared" si="14"/>
        <v>49024-C</v>
      </c>
      <c r="D476" t="s">
        <v>169</v>
      </c>
      <c r="G476">
        <v>49024</v>
      </c>
      <c r="H476" t="s">
        <v>32</v>
      </c>
    </row>
    <row r="477" spans="1:8" x14ac:dyDescent="0.2">
      <c r="A477" t="s">
        <v>1</v>
      </c>
      <c r="B477">
        <v>4</v>
      </c>
      <c r="C477" t="str">
        <f t="shared" si="14"/>
        <v>49024-A</v>
      </c>
      <c r="D477" t="s">
        <v>169</v>
      </c>
      <c r="G477">
        <v>49024</v>
      </c>
      <c r="H477" t="s">
        <v>21</v>
      </c>
    </row>
    <row r="478" spans="1:8" x14ac:dyDescent="0.2">
      <c r="A478" t="s">
        <v>1</v>
      </c>
      <c r="B478">
        <v>5</v>
      </c>
      <c r="C478" t="str">
        <f t="shared" si="14"/>
        <v>49024-H</v>
      </c>
      <c r="D478" t="s">
        <v>169</v>
      </c>
      <c r="G478">
        <v>49024</v>
      </c>
      <c r="H478" t="s">
        <v>66</v>
      </c>
    </row>
    <row r="479" spans="1:8" x14ac:dyDescent="0.2">
      <c r="A479" t="s">
        <v>1</v>
      </c>
      <c r="B479">
        <v>6</v>
      </c>
      <c r="C479" t="str">
        <f t="shared" si="14"/>
        <v>49269-?</v>
      </c>
      <c r="D479" t="s">
        <v>170</v>
      </c>
      <c r="G479">
        <v>49269</v>
      </c>
      <c r="H479" t="s">
        <v>89</v>
      </c>
    </row>
    <row r="480" spans="1:8" x14ac:dyDescent="0.2">
      <c r="A480" t="s">
        <v>0</v>
      </c>
      <c r="B480">
        <v>1</v>
      </c>
      <c r="C480" t="str">
        <f t="shared" si="14"/>
        <v>-</v>
      </c>
      <c r="D480" t="s">
        <v>169</v>
      </c>
    </row>
    <row r="481" spans="1:8" x14ac:dyDescent="0.2">
      <c r="A481" t="s">
        <v>0</v>
      </c>
      <c r="B481">
        <v>2</v>
      </c>
      <c r="C481" t="str">
        <f t="shared" si="14"/>
        <v>49024-B</v>
      </c>
      <c r="D481" t="s">
        <v>169</v>
      </c>
      <c r="G481">
        <v>49024</v>
      </c>
      <c r="H481" t="s">
        <v>20</v>
      </c>
    </row>
    <row r="482" spans="1:8" x14ac:dyDescent="0.2">
      <c r="A482" t="s">
        <v>0</v>
      </c>
      <c r="B482">
        <v>3</v>
      </c>
      <c r="C482" t="str">
        <f t="shared" si="14"/>
        <v>49024-F</v>
      </c>
      <c r="D482" t="s">
        <v>169</v>
      </c>
      <c r="G482">
        <v>49024</v>
      </c>
      <c r="H482" t="s">
        <v>81</v>
      </c>
    </row>
    <row r="483" spans="1:8" x14ac:dyDescent="0.2">
      <c r="A483" t="s">
        <v>0</v>
      </c>
      <c r="B483">
        <v>4</v>
      </c>
      <c r="C483" t="str">
        <f t="shared" si="14"/>
        <v>49024-E</v>
      </c>
      <c r="D483" t="s">
        <v>169</v>
      </c>
      <c r="G483">
        <v>49024</v>
      </c>
      <c r="H483" t="s">
        <v>23</v>
      </c>
    </row>
    <row r="484" spans="1:8" x14ac:dyDescent="0.2">
      <c r="A484" t="s">
        <v>0</v>
      </c>
      <c r="B484">
        <v>5</v>
      </c>
      <c r="C484" t="str">
        <f t="shared" si="14"/>
        <v>49024-D</v>
      </c>
      <c r="D484" t="s">
        <v>169</v>
      </c>
      <c r="G484">
        <v>49024</v>
      </c>
      <c r="H484" t="s">
        <v>44</v>
      </c>
    </row>
    <row r="485" spans="1:8" x14ac:dyDescent="0.2">
      <c r="A485" t="s">
        <v>0</v>
      </c>
      <c r="B485">
        <v>6</v>
      </c>
      <c r="C485" t="str">
        <f t="shared" si="14"/>
        <v>49214-D</v>
      </c>
      <c r="D485" t="s">
        <v>170</v>
      </c>
      <c r="G485">
        <v>49214</v>
      </c>
      <c r="H485" t="s">
        <v>44</v>
      </c>
    </row>
    <row r="486" spans="1:8" x14ac:dyDescent="0.2">
      <c r="A486" t="s">
        <v>5</v>
      </c>
      <c r="B486">
        <v>7</v>
      </c>
      <c r="C486" t="str">
        <f t="shared" si="14"/>
        <v>49254-?</v>
      </c>
      <c r="D486" t="s">
        <v>180</v>
      </c>
      <c r="G486">
        <v>49254</v>
      </c>
      <c r="H486" t="s">
        <v>89</v>
      </c>
    </row>
    <row r="487" spans="1:8" x14ac:dyDescent="0.2">
      <c r="A487" t="s">
        <v>5</v>
      </c>
      <c r="B487">
        <v>8</v>
      </c>
      <c r="C487" t="str">
        <f t="shared" si="14"/>
        <v>54738-B</v>
      </c>
      <c r="D487" t="s">
        <v>179</v>
      </c>
      <c r="G487">
        <v>54738</v>
      </c>
      <c r="H487" t="s">
        <v>20</v>
      </c>
    </row>
    <row r="488" spans="1:8" x14ac:dyDescent="0.2">
      <c r="A488" t="s">
        <v>5</v>
      </c>
      <c r="B488">
        <v>9</v>
      </c>
      <c r="C488" t="str">
        <f t="shared" si="14"/>
        <v>49290-J</v>
      </c>
      <c r="D488" t="s">
        <v>179</v>
      </c>
      <c r="G488">
        <v>49290</v>
      </c>
      <c r="H488" t="s">
        <v>0</v>
      </c>
    </row>
    <row r="489" spans="1:8" x14ac:dyDescent="0.2">
      <c r="A489" t="s">
        <v>5</v>
      </c>
      <c r="B489">
        <v>10</v>
      </c>
      <c r="C489" t="str">
        <f t="shared" si="14"/>
        <v>49290-C</v>
      </c>
      <c r="D489" t="s">
        <v>179</v>
      </c>
      <c r="G489">
        <v>49290</v>
      </c>
      <c r="H489" t="s">
        <v>32</v>
      </c>
    </row>
    <row r="490" spans="1:8" x14ac:dyDescent="0.2">
      <c r="A490" t="s">
        <v>5</v>
      </c>
      <c r="B490">
        <v>11</v>
      </c>
      <c r="C490" t="str">
        <f t="shared" si="14"/>
        <v/>
      </c>
    </row>
    <row r="491" spans="1:8" x14ac:dyDescent="0.2">
      <c r="A491" t="s">
        <v>3</v>
      </c>
      <c r="B491">
        <v>7</v>
      </c>
      <c r="C491" t="str">
        <f t="shared" si="14"/>
        <v>??-</v>
      </c>
      <c r="D491" t="s">
        <v>6</v>
      </c>
      <c r="G491" t="s">
        <v>6</v>
      </c>
    </row>
    <row r="492" spans="1:8" x14ac:dyDescent="0.2">
      <c r="A492" t="s">
        <v>3</v>
      </c>
      <c r="B492">
        <v>8</v>
      </c>
      <c r="C492" t="str">
        <f t="shared" si="14"/>
        <v>49290-A</v>
      </c>
      <c r="D492" t="s">
        <v>179</v>
      </c>
      <c r="G492">
        <v>49290</v>
      </c>
      <c r="H492" t="s">
        <v>21</v>
      </c>
    </row>
    <row r="493" spans="1:8" x14ac:dyDescent="0.2">
      <c r="A493" t="s">
        <v>3</v>
      </c>
      <c r="B493">
        <v>9</v>
      </c>
      <c r="C493" t="str">
        <f t="shared" si="14"/>
        <v>49290-F</v>
      </c>
      <c r="D493" t="s">
        <v>179</v>
      </c>
      <c r="G493">
        <v>49290</v>
      </c>
      <c r="H493" t="s">
        <v>81</v>
      </c>
    </row>
    <row r="494" spans="1:8" x14ac:dyDescent="0.2">
      <c r="A494" t="s">
        <v>3</v>
      </c>
      <c r="B494">
        <v>10</v>
      </c>
      <c r="C494" t="str">
        <f t="shared" si="14"/>
        <v>49290-?</v>
      </c>
      <c r="D494" t="s">
        <v>179</v>
      </c>
      <c r="G494">
        <v>49290</v>
      </c>
      <c r="H494" t="s">
        <v>89</v>
      </c>
    </row>
    <row r="495" spans="1:8" x14ac:dyDescent="0.2">
      <c r="A495" t="s">
        <v>3</v>
      </c>
      <c r="B495">
        <v>11</v>
      </c>
      <c r="C495" t="str">
        <f t="shared" si="14"/>
        <v/>
      </c>
    </row>
    <row r="496" spans="1:8" x14ac:dyDescent="0.2">
      <c r="A496" t="s">
        <v>2</v>
      </c>
      <c r="B496">
        <v>7</v>
      </c>
      <c r="C496" t="str">
        <f t="shared" si="14"/>
        <v>49031-A</v>
      </c>
      <c r="D496" s="6" t="s">
        <v>181</v>
      </c>
      <c r="E496" s="6"/>
      <c r="F496" s="6"/>
      <c r="G496" s="6">
        <v>49031</v>
      </c>
      <c r="H496" s="6" t="s">
        <v>21</v>
      </c>
    </row>
    <row r="497" spans="1:8" x14ac:dyDescent="0.2">
      <c r="A497" t="s">
        <v>2</v>
      </c>
      <c r="B497">
        <v>8</v>
      </c>
      <c r="C497" t="str">
        <f t="shared" si="14"/>
        <v>49291-G</v>
      </c>
      <c r="D497" t="s">
        <v>179</v>
      </c>
      <c r="G497">
        <v>49291</v>
      </c>
      <c r="H497" t="s">
        <v>31</v>
      </c>
    </row>
    <row r="498" spans="1:8" x14ac:dyDescent="0.2">
      <c r="A498" t="s">
        <v>2</v>
      </c>
      <c r="B498">
        <v>9</v>
      </c>
      <c r="C498" t="str">
        <f t="shared" si="14"/>
        <v>49292-F</v>
      </c>
      <c r="D498" t="s">
        <v>179</v>
      </c>
      <c r="G498">
        <v>49292</v>
      </c>
      <c r="H498" t="s">
        <v>81</v>
      </c>
    </row>
    <row r="499" spans="1:8" x14ac:dyDescent="0.2">
      <c r="A499" t="s">
        <v>2</v>
      </c>
      <c r="B499">
        <v>10</v>
      </c>
      <c r="C499" t="str">
        <f t="shared" si="14"/>
        <v>49292-H</v>
      </c>
      <c r="D499" t="s">
        <v>179</v>
      </c>
      <c r="G499">
        <v>49292</v>
      </c>
      <c r="H499" t="s">
        <v>66</v>
      </c>
    </row>
    <row r="500" spans="1:8" x14ac:dyDescent="0.2">
      <c r="A500" t="s">
        <v>2</v>
      </c>
      <c r="B500">
        <v>11</v>
      </c>
      <c r="C500" t="str">
        <f t="shared" si="14"/>
        <v/>
      </c>
    </row>
    <row r="501" spans="1:8" x14ac:dyDescent="0.2">
      <c r="A501" t="s">
        <v>4</v>
      </c>
      <c r="B501">
        <v>7</v>
      </c>
      <c r="C501" t="str">
        <f t="shared" si="14"/>
        <v>49282-D</v>
      </c>
      <c r="D501" t="s">
        <v>172</v>
      </c>
      <c r="G501">
        <v>49282</v>
      </c>
      <c r="H501" t="s">
        <v>44</v>
      </c>
    </row>
    <row r="502" spans="1:8" x14ac:dyDescent="0.2">
      <c r="A502" t="s">
        <v>4</v>
      </c>
      <c r="B502">
        <v>8</v>
      </c>
      <c r="C502" t="str">
        <f t="shared" si="14"/>
        <v>49292-J</v>
      </c>
      <c r="D502" t="s">
        <v>179</v>
      </c>
      <c r="G502">
        <v>49292</v>
      </c>
      <c r="H502" t="s">
        <v>0</v>
      </c>
    </row>
    <row r="503" spans="1:8" x14ac:dyDescent="0.2">
      <c r="A503" t="s">
        <v>4</v>
      </c>
      <c r="B503">
        <v>9</v>
      </c>
      <c r="C503" t="str">
        <f t="shared" si="14"/>
        <v>49292-E</v>
      </c>
      <c r="D503" t="s">
        <v>179</v>
      </c>
      <c r="G503">
        <v>49292</v>
      </c>
      <c r="H503" t="s">
        <v>23</v>
      </c>
    </row>
    <row r="504" spans="1:8" x14ac:dyDescent="0.2">
      <c r="A504" t="s">
        <v>4</v>
      </c>
      <c r="B504">
        <v>10</v>
      </c>
      <c r="C504" t="str">
        <f t="shared" si="14"/>
        <v>48340-C</v>
      </c>
      <c r="D504" t="s">
        <v>179</v>
      </c>
      <c r="G504">
        <v>48340</v>
      </c>
      <c r="H504" t="s">
        <v>32</v>
      </c>
    </row>
    <row r="505" spans="1:8" x14ac:dyDescent="0.2">
      <c r="A505" t="s">
        <v>4</v>
      </c>
      <c r="B505">
        <v>11</v>
      </c>
      <c r="C505" t="str">
        <f t="shared" si="14"/>
        <v/>
      </c>
    </row>
    <row r="506" spans="1:8" x14ac:dyDescent="0.2">
      <c r="A506" t="s">
        <v>1</v>
      </c>
      <c r="B506">
        <v>7</v>
      </c>
      <c r="C506" t="str">
        <f t="shared" si="14"/>
        <v>49251-C</v>
      </c>
      <c r="D506">
        <v>21</v>
      </c>
      <c r="G506">
        <v>49251</v>
      </c>
      <c r="H506" t="s">
        <v>32</v>
      </c>
    </row>
    <row r="507" spans="1:8" x14ac:dyDescent="0.2">
      <c r="A507" t="s">
        <v>1</v>
      </c>
      <c r="B507">
        <v>8</v>
      </c>
      <c r="C507" t="str">
        <f t="shared" si="14"/>
        <v>49292-A</v>
      </c>
      <c r="D507" t="s">
        <v>179</v>
      </c>
      <c r="G507">
        <v>49292</v>
      </c>
      <c r="H507" t="s">
        <v>21</v>
      </c>
    </row>
    <row r="508" spans="1:8" x14ac:dyDescent="0.2">
      <c r="A508" t="s">
        <v>1</v>
      </c>
      <c r="B508">
        <v>9</v>
      </c>
      <c r="C508" t="str">
        <f t="shared" si="14"/>
        <v>?-B</v>
      </c>
      <c r="D508" t="s">
        <v>179</v>
      </c>
      <c r="G508" t="s">
        <v>89</v>
      </c>
      <c r="H508" t="s">
        <v>20</v>
      </c>
    </row>
    <row r="509" spans="1:8" x14ac:dyDescent="0.2">
      <c r="A509" t="s">
        <v>1</v>
      </c>
      <c r="B509">
        <v>10</v>
      </c>
      <c r="C509" t="str">
        <f t="shared" si="14"/>
        <v>49292-B</v>
      </c>
      <c r="D509" t="s">
        <v>179</v>
      </c>
      <c r="G509">
        <v>49292</v>
      </c>
      <c r="H509" t="s">
        <v>20</v>
      </c>
    </row>
    <row r="510" spans="1:8" x14ac:dyDescent="0.2">
      <c r="A510" t="s">
        <v>1</v>
      </c>
      <c r="B510">
        <v>11</v>
      </c>
      <c r="C510" t="str">
        <f t="shared" si="14"/>
        <v/>
      </c>
    </row>
    <row r="511" spans="1:8" x14ac:dyDescent="0.2">
      <c r="A511" t="s">
        <v>0</v>
      </c>
      <c r="B511">
        <v>7</v>
      </c>
      <c r="C511" t="str">
        <f t="shared" si="14"/>
        <v/>
      </c>
    </row>
    <row r="512" spans="1:8" x14ac:dyDescent="0.2">
      <c r="A512" t="s">
        <v>0</v>
      </c>
      <c r="B512">
        <v>8</v>
      </c>
      <c r="C512" t="str">
        <f t="shared" si="14"/>
        <v/>
      </c>
    </row>
    <row r="513" spans="1:3" x14ac:dyDescent="0.2">
      <c r="A513" t="s">
        <v>0</v>
      </c>
      <c r="B513">
        <v>9</v>
      </c>
      <c r="C513" t="str">
        <f t="shared" si="14"/>
        <v/>
      </c>
    </row>
    <row r="514" spans="1:3" x14ac:dyDescent="0.2">
      <c r="A514" t="s">
        <v>0</v>
      </c>
      <c r="B514">
        <v>10</v>
      </c>
      <c r="C514" t="str">
        <f t="shared" si="14"/>
        <v/>
      </c>
    </row>
    <row r="515" spans="1:3" x14ac:dyDescent="0.2">
      <c r="A515" t="s">
        <v>0</v>
      </c>
      <c r="B515">
        <v>11</v>
      </c>
      <c r="C515" t="str">
        <f t="shared" ref="C515:C516" si="15">IF(NOT(ISBLANK(D515)),CONCATENATE(G515,"-",H515),"")</f>
        <v/>
      </c>
    </row>
    <row r="516" spans="1:3" x14ac:dyDescent="0.2">
      <c r="C516" t="str">
        <f t="shared" si="15"/>
        <v/>
      </c>
    </row>
  </sheetData>
  <autoFilter ref="A1:M449" xr:uid="{2E6B9AAA-EAD8-B54D-9AE8-5E8C1311B55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880D-4CC2-1D42-849C-BBC02D79EE86}">
  <dimension ref="A1:F56"/>
  <sheetViews>
    <sheetView topLeftCell="A46" workbookViewId="0">
      <selection activeCell="B8" sqref="B8"/>
    </sheetView>
  </sheetViews>
  <sheetFormatPr baseColWidth="10" defaultRowHeight="16" x14ac:dyDescent="0.2"/>
  <cols>
    <col min="1" max="1" width="13" bestFit="1" customWidth="1"/>
    <col min="2" max="3" width="11" customWidth="1"/>
    <col min="4" max="4" width="40.6640625" customWidth="1"/>
    <col min="5" max="5" width="14" customWidth="1"/>
    <col min="6" max="6" width="11.83203125" bestFit="1" customWidth="1"/>
    <col min="7" max="7" width="12.33203125" bestFit="1" customWidth="1"/>
    <col min="8" max="8" width="11.5" bestFit="1" customWidth="1"/>
    <col min="9" max="9" width="11.83203125" bestFit="1" customWidth="1"/>
    <col min="10" max="10" width="12" bestFit="1" customWidth="1"/>
    <col min="11" max="11" width="12.5" bestFit="1" customWidth="1"/>
    <col min="12" max="13" width="11.6640625" bestFit="1" customWidth="1"/>
    <col min="14" max="14" width="12.1640625" bestFit="1" customWidth="1"/>
    <col min="15" max="15" width="11.33203125" bestFit="1" customWidth="1"/>
    <col min="16" max="16" width="11.83203125" bestFit="1" customWidth="1"/>
    <col min="17" max="17" width="12.33203125" bestFit="1" customWidth="1"/>
    <col min="18" max="18" width="12.5" bestFit="1" customWidth="1"/>
    <col min="19" max="19" width="11.1640625" bestFit="1" customWidth="1"/>
    <col min="20" max="20" width="11.83203125" bestFit="1" customWidth="1"/>
    <col min="21" max="21" width="11.6640625" bestFit="1" customWidth="1"/>
    <col min="22" max="22" width="10.83203125" bestFit="1" customWidth="1"/>
    <col min="23" max="23" width="11.5" bestFit="1" customWidth="1"/>
    <col min="24" max="25" width="11.1640625" bestFit="1" customWidth="1"/>
    <col min="26" max="26" width="10.5" bestFit="1" customWidth="1"/>
    <col min="27" max="27" width="11.6640625" bestFit="1" customWidth="1"/>
    <col min="28" max="28" width="11.1640625" bestFit="1" customWidth="1"/>
    <col min="29" max="29" width="12.1640625" bestFit="1" customWidth="1"/>
    <col min="30" max="30" width="11.83203125" bestFit="1" customWidth="1"/>
    <col min="31" max="31" width="11.33203125" bestFit="1" customWidth="1"/>
    <col min="32" max="32" width="11.83203125" bestFit="1" customWidth="1"/>
    <col min="33" max="33" width="12.5" bestFit="1" customWidth="1"/>
    <col min="34" max="34" width="11.1640625" bestFit="1" customWidth="1"/>
    <col min="35" max="37" width="11.83203125" bestFit="1" customWidth="1"/>
    <col min="38" max="38" width="12" bestFit="1" customWidth="1"/>
    <col min="39" max="39" width="11.6640625" bestFit="1" customWidth="1"/>
    <col min="40" max="40" width="11.33203125" bestFit="1" customWidth="1"/>
    <col min="41" max="41" width="11.83203125" bestFit="1" customWidth="1"/>
    <col min="42" max="42" width="11.1640625" bestFit="1" customWidth="1"/>
    <col min="43" max="44" width="12" bestFit="1" customWidth="1"/>
    <col min="45" max="45" width="12.1640625" bestFit="1" customWidth="1"/>
    <col min="46" max="46" width="11.83203125" bestFit="1" customWidth="1"/>
    <col min="47" max="47" width="11.5" bestFit="1" customWidth="1"/>
    <col min="48" max="48" width="12" bestFit="1" customWidth="1"/>
    <col min="49" max="49" width="12.6640625" bestFit="1" customWidth="1"/>
    <col min="50" max="50" width="11.33203125" bestFit="1" customWidth="1"/>
    <col min="51" max="51" width="12" bestFit="1" customWidth="1"/>
    <col min="52" max="52" width="12.1640625" bestFit="1" customWidth="1"/>
    <col min="53" max="53" width="11.5" bestFit="1" customWidth="1"/>
    <col min="54" max="54" width="11.1640625" bestFit="1" customWidth="1"/>
    <col min="55" max="55" width="10.83203125" bestFit="1" customWidth="1"/>
    <col min="56" max="56" width="12.33203125" bestFit="1" customWidth="1"/>
    <col min="57" max="57" width="12.1640625" bestFit="1" customWidth="1"/>
    <col min="58" max="58" width="10.83203125" bestFit="1" customWidth="1"/>
    <col min="59" max="60" width="6.1640625" bestFit="1" customWidth="1"/>
    <col min="61" max="61" width="3.1640625" bestFit="1" customWidth="1"/>
    <col min="62" max="63" width="6.1640625" bestFit="1" customWidth="1"/>
    <col min="64" max="64" width="7" bestFit="1" customWidth="1"/>
  </cols>
  <sheetData>
    <row r="1" spans="1:6" x14ac:dyDescent="0.2">
      <c r="A1" s="2" t="s">
        <v>194</v>
      </c>
    </row>
    <row r="2" spans="1:6" x14ac:dyDescent="0.2">
      <c r="B2" s="2">
        <v>5335</v>
      </c>
      <c r="C2" s="2">
        <v>5343</v>
      </c>
      <c r="E2" s="2" t="s">
        <v>193</v>
      </c>
    </row>
    <row r="3" spans="1:6" x14ac:dyDescent="0.2">
      <c r="A3" s="8" t="s">
        <v>108</v>
      </c>
      <c r="B3" t="s">
        <v>162</v>
      </c>
      <c r="C3" s="11" t="s">
        <v>197</v>
      </c>
      <c r="E3" s="11" t="s">
        <v>108</v>
      </c>
      <c r="F3" s="11" t="s">
        <v>162</v>
      </c>
    </row>
    <row r="4" spans="1:6" x14ac:dyDescent="0.2">
      <c r="A4" s="9"/>
      <c r="B4" s="10">
        <v>6</v>
      </c>
      <c r="C4" s="75">
        <f>IF(NOT(ISNA(VLOOKUP(A4,$E$4:$F$49,2,FALSE))),VLOOKUP(A4,$E$4:$F$49,2,FALSE),0)</f>
        <v>0</v>
      </c>
      <c r="E4" s="9" t="s">
        <v>109</v>
      </c>
      <c r="F4">
        <v>20</v>
      </c>
    </row>
    <row r="5" spans="1:6" x14ac:dyDescent="0.2">
      <c r="A5" s="9" t="s">
        <v>109</v>
      </c>
      <c r="B5" s="10">
        <v>20</v>
      </c>
      <c r="C5" s="13">
        <f t="shared" ref="C5:C55" si="0">IF(NOT(ISNA(VLOOKUP(A5,$E$4:$F$49,2,FALSE))),VLOOKUP(A5,$E$4:$F$49,2,FALSE),0)</f>
        <v>20</v>
      </c>
      <c r="E5" s="9" t="s">
        <v>110</v>
      </c>
      <c r="F5">
        <v>1</v>
      </c>
    </row>
    <row r="6" spans="1:6" x14ac:dyDescent="0.2">
      <c r="A6" s="9" t="s">
        <v>110</v>
      </c>
      <c r="B6" s="10">
        <v>1</v>
      </c>
      <c r="C6" s="13">
        <f t="shared" si="0"/>
        <v>1</v>
      </c>
      <c r="E6" s="9" t="s">
        <v>196</v>
      </c>
      <c r="F6">
        <v>1</v>
      </c>
    </row>
    <row r="7" spans="1:6" x14ac:dyDescent="0.2">
      <c r="A7" s="9" t="s">
        <v>111</v>
      </c>
      <c r="B7" s="10">
        <v>5</v>
      </c>
      <c r="C7" s="75">
        <f t="shared" si="0"/>
        <v>0</v>
      </c>
      <c r="E7" t="s">
        <v>127</v>
      </c>
      <c r="F7">
        <v>1</v>
      </c>
    </row>
    <row r="8" spans="1:6" x14ac:dyDescent="0.2">
      <c r="A8" s="9" t="s">
        <v>112</v>
      </c>
      <c r="B8" s="10">
        <v>1</v>
      </c>
      <c r="C8" s="75">
        <f t="shared" si="0"/>
        <v>0</v>
      </c>
      <c r="E8" s="9" t="s">
        <v>130</v>
      </c>
      <c r="F8">
        <v>18</v>
      </c>
    </row>
    <row r="9" spans="1:6" x14ac:dyDescent="0.2">
      <c r="A9" s="9" t="s">
        <v>113</v>
      </c>
      <c r="B9" s="10">
        <v>2</v>
      </c>
      <c r="C9" s="75">
        <f t="shared" si="0"/>
        <v>0</v>
      </c>
      <c r="E9" s="9" t="s">
        <v>131</v>
      </c>
      <c r="F9">
        <v>2</v>
      </c>
    </row>
    <row r="10" spans="1:6" x14ac:dyDescent="0.2">
      <c r="A10" s="9" t="s">
        <v>114</v>
      </c>
      <c r="B10" s="10">
        <v>4</v>
      </c>
      <c r="C10" s="75">
        <f t="shared" si="0"/>
        <v>0</v>
      </c>
      <c r="E10" s="9" t="s">
        <v>134</v>
      </c>
      <c r="F10">
        <v>1</v>
      </c>
    </row>
    <row r="11" spans="1:6" x14ac:dyDescent="0.2">
      <c r="A11" s="9" t="s">
        <v>115</v>
      </c>
      <c r="B11" s="10">
        <v>5</v>
      </c>
      <c r="C11" s="75">
        <f t="shared" si="0"/>
        <v>0</v>
      </c>
      <c r="E11" s="9" t="s">
        <v>135</v>
      </c>
      <c r="F11">
        <v>1</v>
      </c>
    </row>
    <row r="12" spans="1:6" x14ac:dyDescent="0.2">
      <c r="A12" s="9" t="s">
        <v>116</v>
      </c>
      <c r="B12" s="10">
        <v>1</v>
      </c>
      <c r="C12" s="75">
        <f t="shared" si="0"/>
        <v>0</v>
      </c>
      <c r="E12" s="9" t="s">
        <v>136</v>
      </c>
      <c r="F12">
        <v>1</v>
      </c>
    </row>
    <row r="13" spans="1:6" x14ac:dyDescent="0.2">
      <c r="A13" s="9" t="s">
        <v>117</v>
      </c>
      <c r="B13" s="10">
        <v>2</v>
      </c>
      <c r="C13" s="75">
        <f t="shared" si="0"/>
        <v>0</v>
      </c>
      <c r="E13" s="9" t="s">
        <v>137</v>
      </c>
      <c r="F13">
        <v>6</v>
      </c>
    </row>
    <row r="14" spans="1:6" x14ac:dyDescent="0.2">
      <c r="A14" s="9" t="s">
        <v>118</v>
      </c>
      <c r="B14" s="10">
        <v>7</v>
      </c>
      <c r="C14" s="75">
        <f t="shared" si="0"/>
        <v>0</v>
      </c>
      <c r="E14" s="9" t="s">
        <v>138</v>
      </c>
      <c r="F14">
        <v>19</v>
      </c>
    </row>
    <row r="15" spans="1:6" x14ac:dyDescent="0.2">
      <c r="A15" s="9" t="s">
        <v>119</v>
      </c>
      <c r="B15" s="10">
        <v>1</v>
      </c>
      <c r="C15" s="75">
        <f t="shared" si="0"/>
        <v>0</v>
      </c>
      <c r="E15" s="9" t="s">
        <v>139</v>
      </c>
      <c r="F15">
        <v>13</v>
      </c>
    </row>
    <row r="16" spans="1:6" x14ac:dyDescent="0.2">
      <c r="A16" s="9" t="s">
        <v>120</v>
      </c>
      <c r="B16" s="10">
        <v>2</v>
      </c>
      <c r="C16" s="75">
        <f t="shared" si="0"/>
        <v>0</v>
      </c>
      <c r="E16" s="9" t="s">
        <v>140</v>
      </c>
      <c r="F16">
        <v>14</v>
      </c>
    </row>
    <row r="17" spans="1:6" x14ac:dyDescent="0.2">
      <c r="A17" s="9" t="s">
        <v>121</v>
      </c>
      <c r="B17" s="10">
        <v>6</v>
      </c>
      <c r="C17" s="75">
        <f t="shared" si="0"/>
        <v>0</v>
      </c>
      <c r="E17" t="s">
        <v>141</v>
      </c>
      <c r="F17">
        <v>13</v>
      </c>
    </row>
    <row r="18" spans="1:6" x14ac:dyDescent="0.2">
      <c r="A18" s="9" t="s">
        <v>122</v>
      </c>
      <c r="B18" s="10">
        <v>1</v>
      </c>
      <c r="C18" s="75">
        <f t="shared" si="0"/>
        <v>0</v>
      </c>
      <c r="E18" s="9" t="s">
        <v>142</v>
      </c>
      <c r="F18">
        <v>39</v>
      </c>
    </row>
    <row r="19" spans="1:6" x14ac:dyDescent="0.2">
      <c r="A19" s="9" t="s">
        <v>123</v>
      </c>
      <c r="B19" s="10">
        <v>2</v>
      </c>
      <c r="C19" s="75">
        <f t="shared" si="0"/>
        <v>0</v>
      </c>
      <c r="E19" s="9" t="s">
        <v>143</v>
      </c>
      <c r="F19">
        <v>27</v>
      </c>
    </row>
    <row r="20" spans="1:6" x14ac:dyDescent="0.2">
      <c r="A20" s="9" t="s">
        <v>124</v>
      </c>
      <c r="B20" s="10">
        <v>4</v>
      </c>
      <c r="C20" s="75">
        <f t="shared" si="0"/>
        <v>0</v>
      </c>
      <c r="E20" s="9" t="s">
        <v>144</v>
      </c>
      <c r="F20">
        <v>40</v>
      </c>
    </row>
    <row r="21" spans="1:6" x14ac:dyDescent="0.2">
      <c r="A21" s="9" t="s">
        <v>125</v>
      </c>
      <c r="B21" s="10">
        <v>2</v>
      </c>
      <c r="C21" s="75">
        <f t="shared" si="0"/>
        <v>0</v>
      </c>
      <c r="E21" s="9" t="s">
        <v>145</v>
      </c>
      <c r="F21">
        <v>60</v>
      </c>
    </row>
    <row r="22" spans="1:6" x14ac:dyDescent="0.2">
      <c r="A22" s="9" t="s">
        <v>126</v>
      </c>
      <c r="B22" s="10">
        <v>1</v>
      </c>
      <c r="C22" s="75">
        <f t="shared" si="0"/>
        <v>0</v>
      </c>
      <c r="E22" s="9" t="s">
        <v>146</v>
      </c>
      <c r="F22">
        <v>5</v>
      </c>
    </row>
    <row r="23" spans="1:6" x14ac:dyDescent="0.2">
      <c r="A23" s="9" t="s">
        <v>127</v>
      </c>
      <c r="B23" s="10">
        <v>5</v>
      </c>
      <c r="C23" s="76">
        <f t="shared" si="0"/>
        <v>1</v>
      </c>
      <c r="E23" s="9" t="s">
        <v>147</v>
      </c>
      <c r="F23">
        <v>4</v>
      </c>
    </row>
    <row r="24" spans="1:6" x14ac:dyDescent="0.2">
      <c r="A24" s="9" t="s">
        <v>128</v>
      </c>
      <c r="B24" s="10">
        <v>1</v>
      </c>
      <c r="C24" s="75">
        <f t="shared" si="0"/>
        <v>0</v>
      </c>
      <c r="E24" s="9" t="s">
        <v>148</v>
      </c>
      <c r="F24">
        <v>10</v>
      </c>
    </row>
    <row r="25" spans="1:6" x14ac:dyDescent="0.2">
      <c r="A25" s="9" t="s">
        <v>129</v>
      </c>
      <c r="B25" s="10">
        <v>2</v>
      </c>
      <c r="C25" s="75">
        <f t="shared" si="0"/>
        <v>0</v>
      </c>
      <c r="E25" s="9" t="s">
        <v>149</v>
      </c>
      <c r="F25">
        <v>4</v>
      </c>
    </row>
    <row r="26" spans="1:6" x14ac:dyDescent="0.2">
      <c r="A26" s="9" t="s">
        <v>130</v>
      </c>
      <c r="B26" s="10">
        <v>11</v>
      </c>
      <c r="C26" s="76">
        <f t="shared" si="0"/>
        <v>18</v>
      </c>
      <c r="E26" s="9" t="s">
        <v>150</v>
      </c>
      <c r="F26">
        <v>18</v>
      </c>
    </row>
    <row r="27" spans="1:6" x14ac:dyDescent="0.2">
      <c r="A27" s="9" t="s">
        <v>131</v>
      </c>
      <c r="B27" s="10">
        <v>2</v>
      </c>
      <c r="C27" s="13">
        <f t="shared" si="0"/>
        <v>2</v>
      </c>
      <c r="E27" s="9" t="s">
        <v>151</v>
      </c>
      <c r="F27">
        <v>5</v>
      </c>
    </row>
    <row r="28" spans="1:6" x14ac:dyDescent="0.2">
      <c r="A28" s="9" t="s">
        <v>132</v>
      </c>
      <c r="B28" s="10">
        <v>1</v>
      </c>
      <c r="C28" s="75">
        <f t="shared" si="0"/>
        <v>0</v>
      </c>
      <c r="E28" s="9" t="s">
        <v>152</v>
      </c>
      <c r="F28">
        <v>18</v>
      </c>
    </row>
    <row r="29" spans="1:6" x14ac:dyDescent="0.2">
      <c r="A29" s="9" t="s">
        <v>133</v>
      </c>
      <c r="B29" s="10">
        <v>6</v>
      </c>
      <c r="C29" s="75">
        <f t="shared" si="0"/>
        <v>0</v>
      </c>
      <c r="E29" s="9" t="s">
        <v>154</v>
      </c>
      <c r="F29">
        <v>18</v>
      </c>
    </row>
    <row r="30" spans="1:6" x14ac:dyDescent="0.2">
      <c r="A30" s="9" t="s">
        <v>134</v>
      </c>
      <c r="B30" s="10">
        <v>1</v>
      </c>
      <c r="C30" s="13">
        <f>IF(NOT(ISNA(VLOOKUP(A30,$E$4:$F$49,2,FALSE))),VLOOKUP(A30,$E$4:$F$49,2,FALSE),0)</f>
        <v>1</v>
      </c>
      <c r="E30" s="9" t="s">
        <v>155</v>
      </c>
      <c r="F30">
        <v>8</v>
      </c>
    </row>
    <row r="31" spans="1:6" x14ac:dyDescent="0.2">
      <c r="A31" s="9" t="s">
        <v>135</v>
      </c>
      <c r="B31" s="10">
        <v>1</v>
      </c>
      <c r="C31" s="13">
        <f t="shared" si="0"/>
        <v>1</v>
      </c>
      <c r="E31" s="9" t="s">
        <v>156</v>
      </c>
      <c r="F31">
        <v>24</v>
      </c>
    </row>
    <row r="32" spans="1:6" x14ac:dyDescent="0.2">
      <c r="A32" s="9" t="s">
        <v>136</v>
      </c>
      <c r="B32" s="10">
        <v>1</v>
      </c>
      <c r="C32" s="13">
        <f t="shared" si="0"/>
        <v>1</v>
      </c>
    </row>
    <row r="33" spans="1:3" x14ac:dyDescent="0.2">
      <c r="A33" s="9" t="s">
        <v>137</v>
      </c>
      <c r="B33" s="10">
        <v>6</v>
      </c>
      <c r="C33" s="13">
        <f t="shared" si="0"/>
        <v>6</v>
      </c>
    </row>
    <row r="34" spans="1:3" x14ac:dyDescent="0.2">
      <c r="A34" s="9" t="s">
        <v>138</v>
      </c>
      <c r="B34" s="10">
        <v>19</v>
      </c>
      <c r="C34" s="13">
        <f t="shared" si="0"/>
        <v>19</v>
      </c>
    </row>
    <row r="35" spans="1:3" x14ac:dyDescent="0.2">
      <c r="A35" s="9" t="s">
        <v>139</v>
      </c>
      <c r="B35" s="10">
        <v>13</v>
      </c>
      <c r="C35" s="13">
        <f t="shared" si="0"/>
        <v>13</v>
      </c>
    </row>
    <row r="36" spans="1:3" x14ac:dyDescent="0.2">
      <c r="A36" s="9" t="s">
        <v>140</v>
      </c>
      <c r="B36" s="10">
        <v>14</v>
      </c>
      <c r="C36" s="13">
        <f t="shared" si="0"/>
        <v>14</v>
      </c>
    </row>
    <row r="37" spans="1:3" x14ac:dyDescent="0.2">
      <c r="A37" s="9" t="s">
        <v>141</v>
      </c>
      <c r="B37" s="10">
        <v>13</v>
      </c>
      <c r="C37" s="13">
        <f t="shared" si="0"/>
        <v>13</v>
      </c>
    </row>
    <row r="38" spans="1:3" x14ac:dyDescent="0.2">
      <c r="A38" s="9" t="s">
        <v>142</v>
      </c>
      <c r="B38" s="10">
        <v>38</v>
      </c>
      <c r="C38" s="76">
        <f t="shared" si="0"/>
        <v>39</v>
      </c>
    </row>
    <row r="39" spans="1:3" x14ac:dyDescent="0.2">
      <c r="A39" s="9" t="s">
        <v>143</v>
      </c>
      <c r="B39" s="10">
        <v>27</v>
      </c>
      <c r="C39" s="13">
        <f t="shared" si="0"/>
        <v>27</v>
      </c>
    </row>
    <row r="40" spans="1:3" x14ac:dyDescent="0.2">
      <c r="A40" s="9" t="s">
        <v>144</v>
      </c>
      <c r="B40" s="10">
        <v>40</v>
      </c>
      <c r="C40" s="13">
        <f t="shared" si="0"/>
        <v>40</v>
      </c>
    </row>
    <row r="41" spans="1:3" x14ac:dyDescent="0.2">
      <c r="A41" s="9" t="s">
        <v>145</v>
      </c>
      <c r="B41" s="10">
        <v>60</v>
      </c>
      <c r="C41" s="13">
        <f t="shared" si="0"/>
        <v>60</v>
      </c>
    </row>
    <row r="42" spans="1:3" x14ac:dyDescent="0.2">
      <c r="A42" s="9" t="s">
        <v>146</v>
      </c>
      <c r="B42" s="10">
        <v>5</v>
      </c>
      <c r="C42" s="13">
        <f t="shared" si="0"/>
        <v>5</v>
      </c>
    </row>
    <row r="43" spans="1:3" x14ac:dyDescent="0.2">
      <c r="A43" s="9" t="s">
        <v>147</v>
      </c>
      <c r="B43" s="10">
        <v>4</v>
      </c>
      <c r="C43" s="13">
        <f t="shared" si="0"/>
        <v>4</v>
      </c>
    </row>
    <row r="44" spans="1:3" x14ac:dyDescent="0.2">
      <c r="A44" s="9" t="s">
        <v>148</v>
      </c>
      <c r="B44" s="10">
        <v>10</v>
      </c>
      <c r="C44" s="13">
        <f t="shared" si="0"/>
        <v>10</v>
      </c>
    </row>
    <row r="45" spans="1:3" x14ac:dyDescent="0.2">
      <c r="A45" s="9" t="s">
        <v>149</v>
      </c>
      <c r="B45" s="10">
        <v>4</v>
      </c>
      <c r="C45" s="13">
        <f>IF(NOT(ISNA(VLOOKUP(A45,$E$4:$F$49,2,FALSE))),VLOOKUP(A45,$E$4:$F$49,2,FALSE),0)</f>
        <v>4</v>
      </c>
    </row>
    <row r="46" spans="1:3" x14ac:dyDescent="0.2">
      <c r="A46" s="9" t="s">
        <v>150</v>
      </c>
      <c r="B46" s="10">
        <v>18</v>
      </c>
      <c r="C46" s="13">
        <f t="shared" si="0"/>
        <v>18</v>
      </c>
    </row>
    <row r="47" spans="1:3" x14ac:dyDescent="0.2">
      <c r="A47" s="9" t="s">
        <v>151</v>
      </c>
      <c r="B47" s="10">
        <v>5</v>
      </c>
      <c r="C47" s="13">
        <f t="shared" si="0"/>
        <v>5</v>
      </c>
    </row>
    <row r="48" spans="1:3" x14ac:dyDescent="0.2">
      <c r="A48" s="9" t="s">
        <v>152</v>
      </c>
      <c r="B48" s="10">
        <v>18</v>
      </c>
      <c r="C48" s="13">
        <f t="shared" si="0"/>
        <v>18</v>
      </c>
    </row>
    <row r="49" spans="1:3" x14ac:dyDescent="0.2">
      <c r="A49" s="9" t="s">
        <v>153</v>
      </c>
      <c r="B49" s="10">
        <v>2</v>
      </c>
      <c r="C49" s="75">
        <f t="shared" si="0"/>
        <v>0</v>
      </c>
    </row>
    <row r="50" spans="1:3" x14ac:dyDescent="0.2">
      <c r="A50" s="9" t="s">
        <v>154</v>
      </c>
      <c r="B50" s="10">
        <v>12</v>
      </c>
      <c r="C50" s="76">
        <f t="shared" si="0"/>
        <v>18</v>
      </c>
    </row>
    <row r="51" spans="1:3" x14ac:dyDescent="0.2">
      <c r="A51" s="9" t="s">
        <v>155</v>
      </c>
      <c r="B51" s="10">
        <v>6</v>
      </c>
      <c r="C51" s="76">
        <f t="shared" si="0"/>
        <v>8</v>
      </c>
    </row>
    <row r="52" spans="1:3" x14ac:dyDescent="0.2">
      <c r="A52" s="9" t="s">
        <v>156</v>
      </c>
      <c r="B52" s="10">
        <v>25</v>
      </c>
      <c r="C52" s="76">
        <f t="shared" si="0"/>
        <v>24</v>
      </c>
    </row>
    <row r="53" spans="1:3" x14ac:dyDescent="0.2">
      <c r="A53" s="9" t="s">
        <v>157</v>
      </c>
      <c r="B53" s="10">
        <v>1</v>
      </c>
      <c r="C53" s="75">
        <f t="shared" si="0"/>
        <v>0</v>
      </c>
    </row>
    <row r="54" spans="1:3" x14ac:dyDescent="0.2">
      <c r="A54" s="9" t="s">
        <v>158</v>
      </c>
      <c r="B54" s="10">
        <v>1</v>
      </c>
      <c r="C54" s="75">
        <f t="shared" si="0"/>
        <v>0</v>
      </c>
    </row>
    <row r="55" spans="1:3" x14ac:dyDescent="0.2">
      <c r="A55" s="9" t="s">
        <v>160</v>
      </c>
      <c r="B55" s="10"/>
      <c r="C55" s="75">
        <f t="shared" si="0"/>
        <v>0</v>
      </c>
    </row>
    <row r="56" spans="1:3" x14ac:dyDescent="0.2">
      <c r="A56" s="9" t="s">
        <v>159</v>
      </c>
      <c r="B56" s="10">
        <v>445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DD3B-9F51-D748-98D6-D7DC800A51C4}">
  <dimension ref="A2:F65"/>
  <sheetViews>
    <sheetView workbookViewId="0">
      <selection activeCell="C3" sqref="C3"/>
    </sheetView>
  </sheetViews>
  <sheetFormatPr baseColWidth="10" defaultRowHeight="16" x14ac:dyDescent="0.2"/>
  <cols>
    <col min="1" max="1" width="13" bestFit="1" customWidth="1"/>
    <col min="2" max="2" width="10.5" bestFit="1" customWidth="1"/>
    <col min="3" max="3" width="15.33203125" customWidth="1"/>
    <col min="5" max="5" width="11.33203125" bestFit="1" customWidth="1"/>
    <col min="6" max="6" width="11.83203125" bestFit="1" customWidth="1"/>
    <col min="7" max="7" width="12" bestFit="1" customWidth="1"/>
    <col min="8" max="8" width="12.5" bestFit="1" customWidth="1"/>
    <col min="9" max="10" width="11.6640625" bestFit="1" customWidth="1"/>
    <col min="11" max="11" width="12.1640625" bestFit="1" customWidth="1"/>
    <col min="12" max="12" width="11.33203125" bestFit="1" customWidth="1"/>
    <col min="13" max="13" width="11.83203125" bestFit="1" customWidth="1"/>
    <col min="14" max="14" width="12.33203125" bestFit="1" customWidth="1"/>
    <col min="15" max="15" width="12.5" bestFit="1" customWidth="1"/>
    <col min="16" max="16" width="11.1640625" bestFit="1" customWidth="1"/>
    <col min="17" max="17" width="11.83203125" bestFit="1" customWidth="1"/>
    <col min="18" max="18" width="11.6640625" bestFit="1" customWidth="1"/>
    <col min="19" max="19" width="10.83203125" bestFit="1" customWidth="1"/>
    <col min="20" max="20" width="11.5" bestFit="1" customWidth="1"/>
    <col min="21" max="22" width="11.1640625" bestFit="1" customWidth="1"/>
    <col min="23" max="23" width="10.5" bestFit="1" customWidth="1"/>
    <col min="24" max="24" width="11.6640625" bestFit="1" customWidth="1"/>
    <col min="25" max="25" width="11.1640625" bestFit="1" customWidth="1"/>
    <col min="26" max="26" width="12.1640625" bestFit="1" customWidth="1"/>
    <col min="27" max="27" width="11.83203125" bestFit="1" customWidth="1"/>
    <col min="28" max="28" width="11.33203125" bestFit="1" customWidth="1"/>
    <col min="29" max="29" width="11.83203125" bestFit="1" customWidth="1"/>
    <col min="30" max="30" width="12.5" bestFit="1" customWidth="1"/>
    <col min="31" max="31" width="11.1640625" bestFit="1" customWidth="1"/>
    <col min="32" max="34" width="11.83203125" bestFit="1" customWidth="1"/>
    <col min="35" max="35" width="12" bestFit="1" customWidth="1"/>
    <col min="36" max="36" width="11.6640625" bestFit="1" customWidth="1"/>
    <col min="37" max="37" width="11.33203125" bestFit="1" customWidth="1"/>
    <col min="38" max="38" width="11.83203125" bestFit="1" customWidth="1"/>
    <col min="39" max="39" width="11.1640625" bestFit="1" customWidth="1"/>
    <col min="40" max="41" width="12" bestFit="1" customWidth="1"/>
    <col min="42" max="42" width="12.1640625" bestFit="1" customWidth="1"/>
    <col min="43" max="43" width="11.83203125" bestFit="1" customWidth="1"/>
    <col min="44" max="44" width="11.5" bestFit="1" customWidth="1"/>
    <col min="45" max="45" width="12" bestFit="1" customWidth="1"/>
    <col min="46" max="46" width="12.6640625" bestFit="1" customWidth="1"/>
    <col min="47" max="47" width="11.33203125" bestFit="1" customWidth="1"/>
    <col min="48" max="48" width="12" bestFit="1" customWidth="1"/>
    <col min="49" max="49" width="12.1640625" bestFit="1" customWidth="1"/>
    <col min="50" max="50" width="11.5" bestFit="1" customWidth="1"/>
    <col min="51" max="51" width="11.1640625" bestFit="1" customWidth="1"/>
    <col min="52" max="52" width="10.83203125" bestFit="1" customWidth="1"/>
    <col min="53" max="53" width="12.33203125" bestFit="1" customWidth="1"/>
    <col min="54" max="54" width="12.1640625" bestFit="1" customWidth="1"/>
    <col min="55" max="55" width="10.83203125" bestFit="1" customWidth="1"/>
    <col min="56" max="57" width="6.1640625" bestFit="1" customWidth="1"/>
    <col min="58" max="58" width="3.1640625" bestFit="1" customWidth="1"/>
    <col min="59" max="60" width="6.1640625" bestFit="1" customWidth="1"/>
    <col min="61" max="61" width="7" bestFit="1" customWidth="1"/>
  </cols>
  <sheetData>
    <row r="2" spans="1:6" x14ac:dyDescent="0.2">
      <c r="A2" s="2" t="s">
        <v>194</v>
      </c>
      <c r="E2" s="2" t="s">
        <v>193</v>
      </c>
    </row>
    <row r="3" spans="1:6" x14ac:dyDescent="0.2">
      <c r="A3" s="8" t="s">
        <v>108</v>
      </c>
      <c r="B3" t="s">
        <v>161</v>
      </c>
      <c r="C3" s="11" t="s">
        <v>195</v>
      </c>
      <c r="E3" s="11" t="s">
        <v>191</v>
      </c>
      <c r="F3" s="11" t="s">
        <v>192</v>
      </c>
    </row>
    <row r="4" spans="1:6" x14ac:dyDescent="0.2">
      <c r="A4" s="9">
        <v>47051</v>
      </c>
      <c r="B4" s="10">
        <v>1</v>
      </c>
      <c r="C4" s="13" t="str">
        <f>IF(NOT(ISNA(VLOOKUP(A4*1,$E$4:$F$49,2,FALSE))),VLOOKUP(A4*1,$E$4:$F$49,2,FALSE),"-")</f>
        <v>-</v>
      </c>
      <c r="E4" s="13">
        <v>47851</v>
      </c>
      <c r="F4" s="13">
        <v>1</v>
      </c>
    </row>
    <row r="5" spans="1:6" x14ac:dyDescent="0.2">
      <c r="A5" s="9">
        <v>48241</v>
      </c>
      <c r="B5" s="10">
        <v>3</v>
      </c>
      <c r="C5" s="13" t="str">
        <f t="shared" ref="C5:C63" si="0">IF(NOT(ISNA(VLOOKUP(A5*1,$E$4:$F$49,2,FALSE))),VLOOKUP(A5*1,$E$4:$F$49,2,FALSE),"-")</f>
        <v>-</v>
      </c>
      <c r="E5" s="13">
        <v>48842</v>
      </c>
      <c r="F5" s="13">
        <v>1</v>
      </c>
    </row>
    <row r="6" spans="1:6" x14ac:dyDescent="0.2">
      <c r="A6" s="9">
        <v>48357</v>
      </c>
      <c r="B6" s="10">
        <v>1</v>
      </c>
      <c r="C6" s="13" t="str">
        <f t="shared" si="0"/>
        <v>-</v>
      </c>
      <c r="E6" s="13">
        <v>49118</v>
      </c>
      <c r="F6" s="13">
        <v>7</v>
      </c>
    </row>
    <row r="7" spans="1:6" x14ac:dyDescent="0.2">
      <c r="A7" s="9">
        <v>48827</v>
      </c>
      <c r="B7" s="10">
        <v>1</v>
      </c>
      <c r="C7" s="13" t="str">
        <f t="shared" si="0"/>
        <v>-</v>
      </c>
      <c r="E7" s="13">
        <v>49119</v>
      </c>
      <c r="F7" s="13">
        <v>3</v>
      </c>
    </row>
    <row r="8" spans="1:6" x14ac:dyDescent="0.2">
      <c r="A8" s="9">
        <v>48862</v>
      </c>
      <c r="B8" s="10">
        <v>1</v>
      </c>
      <c r="C8" s="13" t="str">
        <f t="shared" si="0"/>
        <v>-</v>
      </c>
      <c r="E8" s="13">
        <v>49301</v>
      </c>
      <c r="F8" s="13">
        <v>1</v>
      </c>
    </row>
    <row r="9" spans="1:6" x14ac:dyDescent="0.2">
      <c r="A9" s="9">
        <v>48956</v>
      </c>
      <c r="B9" s="10">
        <v>1</v>
      </c>
      <c r="C9" s="13" t="str">
        <f t="shared" si="0"/>
        <v>-</v>
      </c>
      <c r="E9" s="13">
        <v>49302</v>
      </c>
      <c r="F9" s="13">
        <v>1</v>
      </c>
    </row>
    <row r="10" spans="1:6" x14ac:dyDescent="0.2">
      <c r="A10" s="9">
        <v>48961</v>
      </c>
      <c r="B10" s="10">
        <v>2</v>
      </c>
      <c r="C10" s="13" t="str">
        <f t="shared" si="0"/>
        <v>-</v>
      </c>
      <c r="E10" s="13">
        <v>49302</v>
      </c>
      <c r="F10" s="13">
        <v>1</v>
      </c>
    </row>
    <row r="11" spans="1:6" x14ac:dyDescent="0.2">
      <c r="A11" s="9">
        <v>49060</v>
      </c>
      <c r="B11" s="10">
        <v>2</v>
      </c>
      <c r="C11" s="13" t="str">
        <f t="shared" si="0"/>
        <v>-</v>
      </c>
      <c r="E11" s="13">
        <v>49305</v>
      </c>
      <c r="F11" s="13">
        <v>1</v>
      </c>
    </row>
    <row r="12" spans="1:6" x14ac:dyDescent="0.2">
      <c r="A12" s="9">
        <v>49063</v>
      </c>
      <c r="B12" s="10">
        <v>1</v>
      </c>
      <c r="C12" s="13" t="str">
        <f t="shared" si="0"/>
        <v>-</v>
      </c>
      <c r="E12" s="13">
        <v>49534</v>
      </c>
      <c r="F12" s="13">
        <v>2</v>
      </c>
    </row>
    <row r="13" spans="1:6" x14ac:dyDescent="0.2">
      <c r="A13" s="9">
        <v>49064</v>
      </c>
      <c r="B13" s="10">
        <v>1</v>
      </c>
      <c r="C13" s="13" t="str">
        <f t="shared" si="0"/>
        <v>-</v>
      </c>
      <c r="E13" s="13">
        <v>49535</v>
      </c>
      <c r="F13" s="13">
        <v>5</v>
      </c>
    </row>
    <row r="14" spans="1:6" x14ac:dyDescent="0.2">
      <c r="A14" s="9">
        <v>49067</v>
      </c>
      <c r="B14" s="10">
        <v>1</v>
      </c>
      <c r="C14" s="13" t="str">
        <f t="shared" si="0"/>
        <v>-</v>
      </c>
      <c r="E14" s="13">
        <v>49543</v>
      </c>
      <c r="F14" s="13">
        <v>1</v>
      </c>
    </row>
    <row r="15" spans="1:6" x14ac:dyDescent="0.2">
      <c r="A15" s="9">
        <v>49069</v>
      </c>
      <c r="B15" s="10">
        <v>1</v>
      </c>
      <c r="C15" s="13" t="str">
        <f t="shared" si="0"/>
        <v>-</v>
      </c>
      <c r="E15" s="13">
        <v>49556</v>
      </c>
      <c r="F15" s="13">
        <v>1</v>
      </c>
    </row>
    <row r="16" spans="1:6" x14ac:dyDescent="0.2">
      <c r="A16" s="9">
        <v>49070</v>
      </c>
      <c r="B16" s="10">
        <v>4</v>
      </c>
      <c r="C16" s="13" t="str">
        <f t="shared" si="0"/>
        <v>-</v>
      </c>
      <c r="E16" s="13">
        <v>49560</v>
      </c>
      <c r="F16" s="13">
        <v>4</v>
      </c>
    </row>
    <row r="17" spans="1:6" x14ac:dyDescent="0.2">
      <c r="A17" s="9">
        <v>49078</v>
      </c>
      <c r="B17" s="10">
        <v>18</v>
      </c>
      <c r="C17" s="13" t="str">
        <f t="shared" si="0"/>
        <v>-</v>
      </c>
      <c r="E17" s="13">
        <v>49564</v>
      </c>
      <c r="F17" s="13">
        <v>19</v>
      </c>
    </row>
    <row r="18" spans="1:6" x14ac:dyDescent="0.2">
      <c r="A18" s="9">
        <v>49082</v>
      </c>
      <c r="B18" s="10">
        <v>4</v>
      </c>
      <c r="C18" s="13" t="str">
        <f t="shared" si="0"/>
        <v>-</v>
      </c>
      <c r="E18" s="13">
        <v>49579</v>
      </c>
      <c r="F18" s="13">
        <v>1</v>
      </c>
    </row>
    <row r="19" spans="1:6" x14ac:dyDescent="0.2">
      <c r="A19" s="9">
        <v>49086</v>
      </c>
      <c r="B19" s="10">
        <v>4</v>
      </c>
      <c r="C19" s="13" t="str">
        <f t="shared" si="0"/>
        <v>-</v>
      </c>
      <c r="E19" s="13">
        <v>49581</v>
      </c>
      <c r="F19" s="13">
        <v>5</v>
      </c>
    </row>
    <row r="20" spans="1:6" x14ac:dyDescent="0.2">
      <c r="A20" s="9">
        <v>49100</v>
      </c>
      <c r="B20" s="10">
        <v>32</v>
      </c>
      <c r="C20" s="13" t="str">
        <f t="shared" si="0"/>
        <v>-</v>
      </c>
      <c r="E20" s="13">
        <v>49583</v>
      </c>
      <c r="F20" s="13">
        <v>39</v>
      </c>
    </row>
    <row r="21" spans="1:6" x14ac:dyDescent="0.2">
      <c r="A21" s="9">
        <v>49104</v>
      </c>
      <c r="B21" s="10">
        <v>3</v>
      </c>
      <c r="C21" s="13" t="str">
        <f t="shared" si="0"/>
        <v>-</v>
      </c>
      <c r="E21" s="13">
        <v>49588</v>
      </c>
      <c r="F21" s="13">
        <v>12</v>
      </c>
    </row>
    <row r="22" spans="1:6" x14ac:dyDescent="0.2">
      <c r="A22" s="9">
        <v>49107</v>
      </c>
      <c r="B22" s="10">
        <v>13</v>
      </c>
      <c r="C22" s="13" t="str">
        <f t="shared" si="0"/>
        <v>-</v>
      </c>
      <c r="E22" s="13">
        <v>49590</v>
      </c>
      <c r="F22" s="13">
        <v>9</v>
      </c>
    </row>
    <row r="23" spans="1:6" x14ac:dyDescent="0.2">
      <c r="A23" s="9">
        <v>49109</v>
      </c>
      <c r="B23" s="10">
        <v>14</v>
      </c>
      <c r="C23" s="13" t="str">
        <f t="shared" si="0"/>
        <v>-</v>
      </c>
      <c r="E23" s="13">
        <v>49775</v>
      </c>
      <c r="F23" s="13">
        <v>1</v>
      </c>
    </row>
    <row r="24" spans="1:6" x14ac:dyDescent="0.2">
      <c r="A24" s="9">
        <v>49116</v>
      </c>
      <c r="B24" s="10">
        <v>17</v>
      </c>
      <c r="C24" s="13" t="str">
        <f t="shared" si="0"/>
        <v>-</v>
      </c>
      <c r="E24" s="13">
        <v>49779</v>
      </c>
      <c r="F24" s="13">
        <v>1</v>
      </c>
    </row>
    <row r="25" spans="1:6" x14ac:dyDescent="0.2">
      <c r="A25" s="9">
        <v>49117</v>
      </c>
      <c r="B25" s="10">
        <v>1</v>
      </c>
      <c r="C25" s="13" t="str">
        <f t="shared" si="0"/>
        <v>-</v>
      </c>
      <c r="E25" s="13">
        <v>49784</v>
      </c>
      <c r="F25" s="13">
        <v>10</v>
      </c>
    </row>
    <row r="26" spans="1:6" x14ac:dyDescent="0.2">
      <c r="A26" s="9">
        <v>49183</v>
      </c>
      <c r="B26" s="10">
        <v>2</v>
      </c>
      <c r="C26" s="13" t="str">
        <f t="shared" si="0"/>
        <v>-</v>
      </c>
      <c r="E26" s="13">
        <v>49786</v>
      </c>
      <c r="F26" s="13">
        <v>40</v>
      </c>
    </row>
    <row r="27" spans="1:6" x14ac:dyDescent="0.2">
      <c r="A27" s="9">
        <v>49184</v>
      </c>
      <c r="B27" s="10">
        <v>2</v>
      </c>
      <c r="C27" s="13" t="str">
        <f t="shared" si="0"/>
        <v>-</v>
      </c>
      <c r="E27" s="13">
        <v>49789</v>
      </c>
      <c r="F27" s="13">
        <v>7</v>
      </c>
    </row>
    <row r="28" spans="1:6" x14ac:dyDescent="0.2">
      <c r="A28" s="9">
        <v>49192</v>
      </c>
      <c r="B28" s="10">
        <v>3</v>
      </c>
      <c r="C28" s="13" t="str">
        <f t="shared" si="0"/>
        <v>-</v>
      </c>
      <c r="E28" s="13">
        <v>49791</v>
      </c>
      <c r="F28" s="13">
        <v>10</v>
      </c>
    </row>
    <row r="29" spans="1:6" x14ac:dyDescent="0.2">
      <c r="A29" s="9">
        <v>49199</v>
      </c>
      <c r="B29" s="10">
        <v>4</v>
      </c>
      <c r="C29" s="13" t="str">
        <f t="shared" si="0"/>
        <v>-</v>
      </c>
      <c r="E29" s="13">
        <v>49796</v>
      </c>
      <c r="F29" s="13">
        <v>18</v>
      </c>
    </row>
    <row r="30" spans="1:6" x14ac:dyDescent="0.2">
      <c r="A30" s="9">
        <v>49204</v>
      </c>
      <c r="B30" s="10">
        <v>2</v>
      </c>
      <c r="C30" s="13" t="str">
        <f t="shared" si="0"/>
        <v>-</v>
      </c>
      <c r="E30" s="13">
        <v>49797</v>
      </c>
      <c r="F30" s="13">
        <v>5</v>
      </c>
    </row>
    <row r="31" spans="1:6" x14ac:dyDescent="0.2">
      <c r="A31" s="9">
        <v>49207</v>
      </c>
      <c r="B31" s="10">
        <v>1</v>
      </c>
      <c r="C31" s="13" t="str">
        <f t="shared" si="0"/>
        <v>-</v>
      </c>
      <c r="E31" s="13">
        <v>49800</v>
      </c>
      <c r="F31" s="13">
        <v>4</v>
      </c>
    </row>
    <row r="32" spans="1:6" x14ac:dyDescent="0.2">
      <c r="A32" s="9">
        <v>49211</v>
      </c>
      <c r="B32" s="10">
        <v>1</v>
      </c>
      <c r="C32" s="13" t="str">
        <f t="shared" si="0"/>
        <v>-</v>
      </c>
      <c r="E32" s="13">
        <v>49801</v>
      </c>
      <c r="F32" s="13">
        <v>6</v>
      </c>
    </row>
    <row r="33" spans="1:6" x14ac:dyDescent="0.2">
      <c r="A33" s="9">
        <v>49214</v>
      </c>
      <c r="B33" s="10">
        <v>1</v>
      </c>
      <c r="C33" s="13" t="str">
        <f t="shared" si="0"/>
        <v>-</v>
      </c>
      <c r="E33" s="13">
        <v>49808</v>
      </c>
      <c r="F33" s="13">
        <v>27</v>
      </c>
    </row>
    <row r="34" spans="1:6" x14ac:dyDescent="0.2">
      <c r="A34" s="9">
        <v>49253</v>
      </c>
      <c r="B34" s="10">
        <v>1</v>
      </c>
      <c r="C34" s="13" t="str">
        <f t="shared" si="0"/>
        <v>-</v>
      </c>
      <c r="E34" s="13">
        <v>49809</v>
      </c>
      <c r="F34" s="13">
        <v>13</v>
      </c>
    </row>
    <row r="35" spans="1:6" x14ac:dyDescent="0.2">
      <c r="A35" s="9">
        <v>49299</v>
      </c>
      <c r="B35" s="10">
        <v>15</v>
      </c>
      <c r="C35" s="13" t="str">
        <f t="shared" si="0"/>
        <v>-</v>
      </c>
      <c r="E35" s="13">
        <v>49813</v>
      </c>
      <c r="F35" s="13">
        <v>1</v>
      </c>
    </row>
    <row r="36" spans="1:6" x14ac:dyDescent="0.2">
      <c r="A36" s="9">
        <v>49303</v>
      </c>
      <c r="B36" s="10">
        <v>1</v>
      </c>
      <c r="C36" s="13" t="str">
        <f t="shared" si="0"/>
        <v>-</v>
      </c>
      <c r="E36" s="13">
        <v>49815</v>
      </c>
      <c r="F36" s="13">
        <v>38</v>
      </c>
    </row>
    <row r="37" spans="1:6" x14ac:dyDescent="0.2">
      <c r="A37" s="9">
        <v>49309</v>
      </c>
      <c r="B37" s="10">
        <v>38</v>
      </c>
      <c r="C37" s="13" t="str">
        <f t="shared" si="0"/>
        <v>-</v>
      </c>
      <c r="E37" s="13">
        <v>49817</v>
      </c>
      <c r="F37" s="13">
        <v>13</v>
      </c>
    </row>
    <row r="38" spans="1:6" x14ac:dyDescent="0.2">
      <c r="A38" s="9">
        <v>49318</v>
      </c>
      <c r="B38" s="10">
        <v>6</v>
      </c>
      <c r="C38" s="13" t="str">
        <f t="shared" si="0"/>
        <v>-</v>
      </c>
      <c r="E38" s="13">
        <v>49819</v>
      </c>
      <c r="F38" s="13">
        <v>5</v>
      </c>
    </row>
    <row r="39" spans="1:6" x14ac:dyDescent="0.2">
      <c r="A39" s="9">
        <v>49319</v>
      </c>
      <c r="B39" s="10">
        <v>12</v>
      </c>
      <c r="C39" s="13" t="str">
        <f t="shared" si="0"/>
        <v>-</v>
      </c>
      <c r="E39" s="13">
        <v>49826</v>
      </c>
      <c r="F39" s="13">
        <v>12</v>
      </c>
    </row>
    <row r="40" spans="1:6" x14ac:dyDescent="0.2">
      <c r="A40" s="9">
        <v>49320</v>
      </c>
      <c r="B40" s="10">
        <v>6</v>
      </c>
      <c r="C40" s="13" t="str">
        <f t="shared" si="0"/>
        <v>-</v>
      </c>
      <c r="E40" s="13">
        <v>49828</v>
      </c>
      <c r="F40" s="13">
        <v>9</v>
      </c>
    </row>
    <row r="41" spans="1:6" x14ac:dyDescent="0.2">
      <c r="A41" s="9">
        <v>49321</v>
      </c>
      <c r="B41" s="10">
        <v>5</v>
      </c>
      <c r="C41" s="13" t="str">
        <f t="shared" si="0"/>
        <v>-</v>
      </c>
      <c r="E41" s="13">
        <v>49830</v>
      </c>
      <c r="F41" s="13">
        <v>1</v>
      </c>
    </row>
    <row r="42" spans="1:6" x14ac:dyDescent="0.2">
      <c r="A42" s="9">
        <v>49323</v>
      </c>
      <c r="B42" s="10">
        <v>4</v>
      </c>
      <c r="C42" s="13" t="str">
        <f t="shared" si="0"/>
        <v>-</v>
      </c>
      <c r="E42" s="13">
        <v>49915</v>
      </c>
      <c r="F42" s="13">
        <v>1</v>
      </c>
    </row>
    <row r="43" spans="1:6" x14ac:dyDescent="0.2">
      <c r="A43" s="9">
        <v>49324</v>
      </c>
      <c r="B43" s="10">
        <v>5</v>
      </c>
      <c r="C43" s="13" t="str">
        <f t="shared" si="0"/>
        <v>-</v>
      </c>
      <c r="E43" s="13">
        <v>50020</v>
      </c>
      <c r="F43" s="13">
        <v>1</v>
      </c>
    </row>
    <row r="44" spans="1:6" x14ac:dyDescent="0.2">
      <c r="A44" s="9">
        <v>49325</v>
      </c>
      <c r="B44" s="10">
        <v>6</v>
      </c>
      <c r="C44" s="13" t="str">
        <f t="shared" si="0"/>
        <v>-</v>
      </c>
      <c r="E44" s="13">
        <v>50021</v>
      </c>
      <c r="F44" s="13">
        <v>1</v>
      </c>
    </row>
    <row r="45" spans="1:6" x14ac:dyDescent="0.2">
      <c r="A45" s="9">
        <v>49326</v>
      </c>
      <c r="B45" s="10">
        <v>19</v>
      </c>
      <c r="C45" s="13" t="str">
        <f>IF(NOT(ISNA(VLOOKUP(A45*1,$E$4:$F$49,2,FALSE))),VLOOKUP(A45*1,$E$4:$F$49,2,FALSE),"-")</f>
        <v>-</v>
      </c>
      <c r="E45" s="13">
        <v>50029</v>
      </c>
      <c r="F45" s="13">
        <v>7</v>
      </c>
    </row>
    <row r="46" spans="1:6" x14ac:dyDescent="0.2">
      <c r="A46" s="9">
        <v>49332</v>
      </c>
      <c r="B46" s="10">
        <v>11</v>
      </c>
      <c r="C46" s="13" t="str">
        <f t="shared" si="0"/>
        <v>-</v>
      </c>
      <c r="E46" s="13">
        <v>50031</v>
      </c>
      <c r="F46" s="13">
        <v>9</v>
      </c>
    </row>
    <row r="47" spans="1:6" x14ac:dyDescent="0.2">
      <c r="A47" s="9">
        <v>49333</v>
      </c>
      <c r="B47" s="10">
        <v>13</v>
      </c>
      <c r="C47" s="13" t="str">
        <f t="shared" si="0"/>
        <v>-</v>
      </c>
      <c r="E47" s="13">
        <v>50036</v>
      </c>
      <c r="F47" s="13">
        <v>4</v>
      </c>
    </row>
    <row r="48" spans="1:6" x14ac:dyDescent="0.2">
      <c r="A48" s="9">
        <v>49334</v>
      </c>
      <c r="B48" s="10">
        <v>2</v>
      </c>
      <c r="C48" s="13" t="str">
        <f t="shared" si="0"/>
        <v>-</v>
      </c>
      <c r="E48" s="13">
        <v>50069</v>
      </c>
      <c r="F48" s="13">
        <v>20</v>
      </c>
    </row>
    <row r="49" spans="1:6" x14ac:dyDescent="0.2">
      <c r="A49" s="9">
        <v>49341</v>
      </c>
      <c r="B49" s="10">
        <v>11</v>
      </c>
      <c r="C49" s="13" t="str">
        <f t="shared" si="0"/>
        <v>-</v>
      </c>
      <c r="E49" s="13">
        <v>53008</v>
      </c>
      <c r="F49" s="13">
        <v>1</v>
      </c>
    </row>
    <row r="50" spans="1:6" x14ac:dyDescent="0.2">
      <c r="A50" s="9">
        <v>49344</v>
      </c>
      <c r="B50" s="10">
        <v>22</v>
      </c>
      <c r="C50" s="13" t="str">
        <f t="shared" si="0"/>
        <v>-</v>
      </c>
    </row>
    <row r="51" spans="1:6" x14ac:dyDescent="0.2">
      <c r="A51" s="9">
        <v>49349</v>
      </c>
      <c r="B51" s="10">
        <v>18</v>
      </c>
      <c r="C51" s="13" t="str">
        <f t="shared" si="0"/>
        <v>-</v>
      </c>
    </row>
    <row r="52" spans="1:6" x14ac:dyDescent="0.2">
      <c r="A52" s="9">
        <v>49350</v>
      </c>
      <c r="B52" s="10">
        <v>6</v>
      </c>
      <c r="C52" s="13" t="str">
        <f t="shared" si="0"/>
        <v>-</v>
      </c>
    </row>
    <row r="53" spans="1:6" x14ac:dyDescent="0.2">
      <c r="A53" s="9">
        <v>49353</v>
      </c>
      <c r="B53" s="10">
        <v>7</v>
      </c>
      <c r="C53" s="13" t="str">
        <f t="shared" si="0"/>
        <v>-</v>
      </c>
    </row>
    <row r="54" spans="1:6" x14ac:dyDescent="0.2">
      <c r="A54" s="9">
        <v>49354</v>
      </c>
      <c r="B54" s="10">
        <v>18</v>
      </c>
      <c r="C54" s="13" t="str">
        <f t="shared" si="0"/>
        <v>-</v>
      </c>
    </row>
    <row r="55" spans="1:6" x14ac:dyDescent="0.2">
      <c r="A55" s="9">
        <v>49424</v>
      </c>
      <c r="B55" s="10">
        <v>1</v>
      </c>
      <c r="C55" s="13" t="str">
        <f t="shared" si="0"/>
        <v>-</v>
      </c>
    </row>
    <row r="56" spans="1:6" x14ac:dyDescent="0.2">
      <c r="A56" s="9">
        <v>49446</v>
      </c>
      <c r="B56" s="10">
        <v>1</v>
      </c>
      <c r="C56" s="13" t="str">
        <f t="shared" si="0"/>
        <v>-</v>
      </c>
    </row>
    <row r="57" spans="1:6" x14ac:dyDescent="0.2">
      <c r="A57" s="9">
        <v>49536</v>
      </c>
      <c r="B57" s="10">
        <v>3</v>
      </c>
      <c r="C57" s="13" t="str">
        <f t="shared" si="0"/>
        <v>-</v>
      </c>
    </row>
    <row r="58" spans="1:6" x14ac:dyDescent="0.2">
      <c r="A58" s="9">
        <v>49545</v>
      </c>
      <c r="B58" s="10">
        <v>17</v>
      </c>
      <c r="C58" s="13" t="str">
        <f t="shared" si="0"/>
        <v>-</v>
      </c>
    </row>
    <row r="59" spans="1:6" x14ac:dyDescent="0.2">
      <c r="A59" s="9">
        <v>49550</v>
      </c>
      <c r="B59" s="10">
        <v>1</v>
      </c>
      <c r="C59" s="13" t="str">
        <f t="shared" si="0"/>
        <v>-</v>
      </c>
    </row>
    <row r="60" spans="1:6" x14ac:dyDescent="0.2">
      <c r="A60" s="9">
        <v>49570</v>
      </c>
      <c r="B60" s="10">
        <v>16</v>
      </c>
      <c r="C60" s="13" t="str">
        <f t="shared" si="0"/>
        <v>-</v>
      </c>
    </row>
    <row r="61" spans="1:6" x14ac:dyDescent="0.2">
      <c r="A61" s="9">
        <v>49576</v>
      </c>
      <c r="B61" s="10">
        <v>9</v>
      </c>
      <c r="C61" s="13" t="str">
        <f t="shared" si="0"/>
        <v>-</v>
      </c>
    </row>
    <row r="62" spans="1:6" x14ac:dyDescent="0.2">
      <c r="A62" s="9">
        <v>4929575</v>
      </c>
      <c r="B62" s="10">
        <v>1</v>
      </c>
      <c r="C62" s="13" t="str">
        <f t="shared" si="0"/>
        <v>-</v>
      </c>
    </row>
    <row r="63" spans="1:6" x14ac:dyDescent="0.2">
      <c r="A63" s="9">
        <v>9616276</v>
      </c>
      <c r="B63" s="10">
        <v>1</v>
      </c>
      <c r="C63" s="13" t="str">
        <f t="shared" si="0"/>
        <v>-</v>
      </c>
    </row>
    <row r="64" spans="1:6" x14ac:dyDescent="0.2">
      <c r="A64" s="9" t="s">
        <v>160</v>
      </c>
      <c r="B64" s="10"/>
      <c r="C64" s="13"/>
    </row>
    <row r="65" spans="1:2" x14ac:dyDescent="0.2">
      <c r="A65" s="9" t="s">
        <v>159</v>
      </c>
      <c r="B65" s="10">
        <v>418</v>
      </c>
    </row>
  </sheetData>
  <sortState xmlns:xlrd2="http://schemas.microsoft.com/office/spreadsheetml/2017/richdata2" ref="E4:F49">
    <sortCondition ref="E4:E4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5998B-DEAC-C94C-B248-257C79D1FF90}">
  <dimension ref="A2:C17"/>
  <sheetViews>
    <sheetView topLeftCell="A2" workbookViewId="0">
      <selection activeCell="C18" sqref="C18"/>
    </sheetView>
  </sheetViews>
  <sheetFormatPr baseColWidth="10" defaultRowHeight="16" x14ac:dyDescent="0.2"/>
  <cols>
    <col min="1" max="1" width="21.5" customWidth="1"/>
    <col min="2" max="2" width="46" customWidth="1"/>
    <col min="3" max="3" width="28" customWidth="1"/>
  </cols>
  <sheetData>
    <row r="2" spans="1:3" x14ac:dyDescent="0.2">
      <c r="A2" t="s">
        <v>12</v>
      </c>
      <c r="B2" t="s">
        <v>13</v>
      </c>
    </row>
    <row r="3" spans="1:3" x14ac:dyDescent="0.2">
      <c r="A3" t="s">
        <v>190</v>
      </c>
      <c r="B3" t="s">
        <v>11</v>
      </c>
    </row>
    <row r="4" spans="1:3" x14ac:dyDescent="0.2">
      <c r="A4" t="s">
        <v>189</v>
      </c>
      <c r="B4" t="s">
        <v>14</v>
      </c>
    </row>
    <row r="5" spans="1:3" x14ac:dyDescent="0.2">
      <c r="A5" t="s">
        <v>188</v>
      </c>
      <c r="B5" t="s">
        <v>15</v>
      </c>
    </row>
    <row r="6" spans="1:3" ht="17" x14ac:dyDescent="0.2">
      <c r="A6" s="4" t="s">
        <v>187</v>
      </c>
      <c r="B6" t="s">
        <v>18</v>
      </c>
      <c r="C6" t="s">
        <v>19</v>
      </c>
    </row>
    <row r="7" spans="1:3" ht="68" x14ac:dyDescent="0.2">
      <c r="A7" s="4" t="s">
        <v>186</v>
      </c>
      <c r="B7" t="s">
        <v>16</v>
      </c>
      <c r="C7" s="4" t="s">
        <v>17</v>
      </c>
    </row>
    <row r="8" spans="1:3" ht="17" x14ac:dyDescent="0.2">
      <c r="A8" s="4" t="s">
        <v>169</v>
      </c>
      <c r="B8" t="s">
        <v>183</v>
      </c>
      <c r="C8" t="s">
        <v>184</v>
      </c>
    </row>
    <row r="9" spans="1:3" ht="17" x14ac:dyDescent="0.2">
      <c r="A9" s="4" t="s">
        <v>170</v>
      </c>
      <c r="B9" t="s">
        <v>185</v>
      </c>
    </row>
    <row r="14" spans="1:3" x14ac:dyDescent="0.2">
      <c r="A14" s="3" t="s">
        <v>7</v>
      </c>
    </row>
    <row r="15" spans="1:3" x14ac:dyDescent="0.2">
      <c r="A15" t="s">
        <v>8</v>
      </c>
    </row>
    <row r="16" spans="1:3" x14ac:dyDescent="0.2">
      <c r="A16" t="s">
        <v>9</v>
      </c>
    </row>
    <row r="17" spans="1:1" x14ac:dyDescent="0.2">
      <c r="A17" t="s">
        <v>10</v>
      </c>
    </row>
  </sheetData>
  <hyperlinks>
    <hyperlink ref="A14" r:id="rId1" xr:uid="{2CD55605-5D81-2C40-93AD-C9003A8F86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Visual Map</vt:lpstr>
      <vt:lpstr>Inventory</vt:lpstr>
      <vt:lpstr>Counts By Colour</vt:lpstr>
      <vt:lpstr>Counts By Part</vt:lpstr>
      <vt:lpstr>Known 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2022-02-03T22:23:33Z</dcterms:created>
  <dcterms:modified xsi:type="dcterms:W3CDTF">2022-03-02T19:12:33Z</dcterms:modified>
</cp:coreProperties>
</file>